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00" windowHeight="11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9" i="1" l="1"/>
  <c r="I163" i="1" l="1"/>
  <c r="K163" i="1" l="1"/>
  <c r="P29" i="1" l="1"/>
  <c r="J29" i="1"/>
  <c r="K29" i="1"/>
  <c r="L29" i="1"/>
  <c r="N29" i="1"/>
  <c r="O29" i="1"/>
  <c r="I29" i="1"/>
  <c r="J163" i="1"/>
  <c r="L163" i="1"/>
  <c r="M163" i="1"/>
  <c r="N163" i="1"/>
  <c r="O163" i="1"/>
  <c r="P163" i="1"/>
  <c r="J134" i="1"/>
  <c r="K134" i="1"/>
  <c r="L134" i="1"/>
  <c r="M134" i="1"/>
  <c r="N134" i="1"/>
  <c r="O134" i="1"/>
  <c r="P134" i="1"/>
  <c r="I134" i="1"/>
  <c r="P117" i="1"/>
  <c r="O117" i="1"/>
  <c r="J117" i="1"/>
  <c r="K117" i="1"/>
  <c r="L117" i="1"/>
  <c r="M117" i="1"/>
  <c r="N117" i="1"/>
  <c r="I117" i="1"/>
  <c r="J105" i="1"/>
  <c r="K105" i="1"/>
  <c r="L105" i="1"/>
  <c r="M105" i="1"/>
  <c r="N105" i="1"/>
  <c r="O105" i="1"/>
  <c r="P105" i="1"/>
  <c r="I105" i="1"/>
  <c r="P86" i="1"/>
  <c r="J86" i="1"/>
  <c r="K86" i="1"/>
  <c r="L86" i="1"/>
  <c r="M86" i="1"/>
  <c r="N86" i="1"/>
  <c r="O86" i="1"/>
  <c r="I86" i="1"/>
  <c r="J74" i="1"/>
  <c r="K74" i="1"/>
  <c r="L74" i="1"/>
  <c r="M74" i="1"/>
  <c r="N74" i="1"/>
  <c r="O74" i="1"/>
  <c r="P74" i="1"/>
  <c r="I74" i="1"/>
  <c r="J58" i="1"/>
  <c r="K58" i="1"/>
  <c r="L58" i="1"/>
  <c r="M58" i="1"/>
  <c r="N58" i="1"/>
  <c r="O58" i="1"/>
  <c r="P58" i="1"/>
  <c r="I58" i="1"/>
  <c r="J44" i="1"/>
  <c r="K44" i="1"/>
  <c r="L44" i="1"/>
  <c r="M44" i="1"/>
  <c r="N44" i="1"/>
  <c r="O44" i="1"/>
  <c r="P44" i="1"/>
  <c r="I44" i="1"/>
  <c r="P147" i="1" l="1"/>
  <c r="O147" i="1"/>
  <c r="N147" i="1"/>
  <c r="M147" i="1"/>
  <c r="L147" i="1"/>
  <c r="K147" i="1"/>
  <c r="J147" i="1"/>
  <c r="J165" i="1" s="1"/>
  <c r="I147" i="1"/>
  <c r="P165" i="1" l="1"/>
  <c r="O165" i="1"/>
  <c r="N165" i="1"/>
  <c r="M165" i="1"/>
  <c r="L165" i="1"/>
  <c r="I165" i="1"/>
  <c r="K165" i="1"/>
</calcChain>
</file>

<file path=xl/sharedStrings.xml><?xml version="1.0" encoding="utf-8"?>
<sst xmlns="http://schemas.openxmlformats.org/spreadsheetml/2006/main" count="208" uniqueCount="101">
  <si>
    <t>Номер  рецептуры</t>
  </si>
  <si>
    <t>Химический  состав  блюд</t>
  </si>
  <si>
    <t>Энергетическая  ценность, ккал</t>
  </si>
  <si>
    <t>1-4 кл.</t>
  </si>
  <si>
    <t>5 -11 кл.</t>
  </si>
  <si>
    <t>белки</t>
  </si>
  <si>
    <t>жиры</t>
  </si>
  <si>
    <t>углеводы</t>
  </si>
  <si>
    <t>Наименование блюда  согласно  рецептуре</t>
  </si>
  <si>
    <t>Выход блюда для разных возрастных категорий детей</t>
  </si>
  <si>
    <t>*</t>
  </si>
  <si>
    <t xml:space="preserve">                    Первая   неделя</t>
  </si>
  <si>
    <t xml:space="preserve">                        П О Н Е Д Е Л Ь Н И К</t>
  </si>
  <si>
    <t xml:space="preserve">Итого </t>
  </si>
  <si>
    <t>Х</t>
  </si>
  <si>
    <t>В Т О Р Н И К</t>
  </si>
  <si>
    <t xml:space="preserve">С Р Е Д А </t>
  </si>
  <si>
    <t>Ч Е Т В Е Р Г</t>
  </si>
  <si>
    <t>П Я Т Н И Ц А</t>
  </si>
  <si>
    <t>Вторая неделя</t>
  </si>
  <si>
    <t>П О Н Е Д Е Л Ь Н И К</t>
  </si>
  <si>
    <t xml:space="preserve">Ч Е Т В Е Р Г </t>
  </si>
  <si>
    <t xml:space="preserve">ИТОГО </t>
  </si>
  <si>
    <t xml:space="preserve">     СОГЛАСОВАНО :</t>
  </si>
  <si>
    <t xml:space="preserve">   _________________</t>
  </si>
  <si>
    <t>УТВЕРЖДАЮ :</t>
  </si>
  <si>
    <t>________________________</t>
  </si>
  <si>
    <t xml:space="preserve">         Примерное  двухнедельное  меню для организации  питания  детей</t>
  </si>
  <si>
    <t>Сидоренко А.Б.</t>
  </si>
  <si>
    <t>"Ор-Менахем" г.Донецка</t>
  </si>
  <si>
    <t>Итого</t>
  </si>
  <si>
    <t>144(1)</t>
  </si>
  <si>
    <t>169(1)</t>
  </si>
  <si>
    <t>Хлеб</t>
  </si>
  <si>
    <t>295(1)</t>
  </si>
  <si>
    <t>Макаронные изделия отварные</t>
  </si>
  <si>
    <t>202(1)</t>
  </si>
  <si>
    <t>Чай</t>
  </si>
  <si>
    <t>349(1)</t>
  </si>
  <si>
    <t>105(1)</t>
  </si>
  <si>
    <t>Пюре картофельное</t>
  </si>
  <si>
    <t>195(1)</t>
  </si>
  <si>
    <t>Рыба жареная</t>
  </si>
  <si>
    <t>292(1)</t>
  </si>
  <si>
    <t>Рис отварной</t>
  </si>
  <si>
    <t>Каша рассыпчатая гречневая</t>
  </si>
  <si>
    <t>Капуста тушеная</t>
  </si>
  <si>
    <t>56(1)</t>
  </si>
  <si>
    <t>32(2)</t>
  </si>
  <si>
    <t>Икра свекольная</t>
  </si>
  <si>
    <t>п/п</t>
  </si>
  <si>
    <t>Литература :</t>
  </si>
  <si>
    <t>3. "Организация питания детей в ДОУ",Н.В.Омельяненко,Киев 2014</t>
  </si>
  <si>
    <t>1. "Сборник рецептур блюд для питания школьников". Киев " Техника" 1987</t>
  </si>
  <si>
    <t>2. "Питание детей".Киев 1988, М.И.Снигур</t>
  </si>
  <si>
    <t xml:space="preserve">                                             на осенний </t>
  </si>
  <si>
    <t>81(1)</t>
  </si>
  <si>
    <t>42(2)</t>
  </si>
  <si>
    <t>60</t>
  </si>
  <si>
    <t>129(2)</t>
  </si>
  <si>
    <t>51(2)</t>
  </si>
  <si>
    <t>*3</t>
  </si>
  <si>
    <t>82(1)</t>
  </si>
  <si>
    <t>80(1)</t>
  </si>
  <si>
    <t>Председатель совета школы</t>
  </si>
  <si>
    <t>330(1)</t>
  </si>
  <si>
    <t>Пирожок жареный с картофелем</t>
  </si>
  <si>
    <t>Каша гречневая рассыпчатая</t>
  </si>
  <si>
    <t>*(3)</t>
  </si>
  <si>
    <t>Булочка Хала</t>
  </si>
  <si>
    <t>74(1)</t>
  </si>
  <si>
    <t>211(1)</t>
  </si>
  <si>
    <t>75/50</t>
  </si>
  <si>
    <t xml:space="preserve">Капуста тушеная </t>
  </si>
  <si>
    <t>Суп с макаронными изделиями</t>
  </si>
  <si>
    <t>Сельдь с луком/маслом</t>
  </si>
  <si>
    <t>25/25/5</t>
  </si>
  <si>
    <t>Помидор/огурец консервир.               50</t>
  </si>
  <si>
    <t xml:space="preserve">Борщ </t>
  </si>
  <si>
    <t>Огурец /помидор консервир.</t>
  </si>
  <si>
    <t>Огурец \помидор консервиров.</t>
  </si>
  <si>
    <t xml:space="preserve">Рассольник Ленинградский </t>
  </si>
  <si>
    <t xml:space="preserve">Икра кабачковая </t>
  </si>
  <si>
    <t>Компот из смеси  сухофруктов</t>
  </si>
  <si>
    <t>53(2)</t>
  </si>
  <si>
    <t>Суп из фасоли</t>
  </si>
  <si>
    <t>на осенне-зимний  период 2022 г.</t>
  </si>
  <si>
    <t xml:space="preserve">               (за счет спонсорской оплаты)</t>
  </si>
  <si>
    <t>Яйцо вареное</t>
  </si>
  <si>
    <t xml:space="preserve">Яйцо вареное </t>
  </si>
  <si>
    <t xml:space="preserve">     Суп картоф.с бобовыми(горох)</t>
  </si>
  <si>
    <t>Суп овощной</t>
  </si>
  <si>
    <t>Булочка хала</t>
  </si>
  <si>
    <t>Директор  МБОУ "ШКОЛА № 99</t>
  </si>
  <si>
    <t>Тефтеля  рыбная  /соус</t>
  </si>
  <si>
    <t>Котлета или биточек  рыбный</t>
  </si>
  <si>
    <t>Котлета или биточек рыбный</t>
  </si>
  <si>
    <t>Котлета  или биточек рыбный</t>
  </si>
  <si>
    <t>Суп с гречневой крупой</t>
  </si>
  <si>
    <t xml:space="preserve">  в  МБОУ "НАЦИОНАЛЬНАЯ ЕВРЕЙСКАЯ ШКОЛА № 99 "ОР-МЕНАХЕМ" ГОРОДА ДОНЕЦКА" </t>
  </si>
  <si>
    <t>Дадашова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</si>
</sst>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4" fillId="0" borderId="0" xfId="0" applyFont="1"/>
    <xf numFmtId="0" fontId="2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16" fontId="5" fillId="0" borderId="12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" fontId="0" fillId="0" borderId="0" xfId="0" applyNumberFormat="1"/>
    <xf numFmtId="0" fontId="1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5" fillId="2" borderId="15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5" fillId="2" borderId="8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8" xfId="0" applyFont="1" applyFill="1" applyBorder="1"/>
    <xf numFmtId="0" fontId="2" fillId="2" borderId="13" xfId="0" applyFont="1" applyFill="1" applyBorder="1" applyAlignment="1"/>
    <xf numFmtId="0" fontId="5" fillId="2" borderId="13" xfId="0" applyFont="1" applyFill="1" applyBorder="1" applyAlignment="1"/>
    <xf numFmtId="0" fontId="6" fillId="2" borderId="13" xfId="0" applyFont="1" applyFill="1" applyBorder="1" applyAlignment="1"/>
    <xf numFmtId="0" fontId="5" fillId="2" borderId="10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6" xfId="0" applyFont="1" applyFill="1" applyBorder="1"/>
    <xf numFmtId="0" fontId="6" fillId="2" borderId="6" xfId="0" applyFont="1" applyFill="1" applyBorder="1"/>
    <xf numFmtId="0" fontId="2" fillId="2" borderId="5" xfId="0" applyFont="1" applyFill="1" applyBorder="1"/>
    <xf numFmtId="0" fontId="5" fillId="2" borderId="0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11" xfId="0" applyFont="1" applyFill="1" applyBorder="1"/>
    <xf numFmtId="0" fontId="1" fillId="2" borderId="9" xfId="0" applyFont="1" applyFill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4" fillId="2" borderId="0" xfId="0" applyFont="1" applyFill="1"/>
    <xf numFmtId="0" fontId="7" fillId="2" borderId="15" xfId="0" applyFont="1" applyFill="1" applyBorder="1" applyAlignment="1">
      <alignment horizontal="center"/>
    </xf>
    <xf numFmtId="0" fontId="2" fillId="2" borderId="15" xfId="0" applyFont="1" applyFill="1" applyBorder="1" applyAlignment="1"/>
    <xf numFmtId="0" fontId="7" fillId="2" borderId="15" xfId="0" applyFont="1" applyFill="1" applyBorder="1" applyAlignment="1">
      <alignment horizontal="left"/>
    </xf>
    <xf numFmtId="0" fontId="0" fillId="2" borderId="15" xfId="0" applyFill="1" applyBorder="1"/>
    <xf numFmtId="0" fontId="7" fillId="2" borderId="15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2" borderId="5" xfId="0" applyFont="1" applyFill="1" applyBorder="1" applyAlignment="1"/>
    <xf numFmtId="0" fontId="7" fillId="2" borderId="4" xfId="0" applyFont="1" applyFill="1" applyBorder="1" applyAlignment="1"/>
    <xf numFmtId="0" fontId="7" fillId="2" borderId="6" xfId="0" applyFont="1" applyFill="1" applyBorder="1" applyAlignment="1"/>
    <xf numFmtId="0" fontId="7" fillId="2" borderId="5" xfId="0" applyFont="1" applyFill="1" applyBorder="1" applyAlignme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2" borderId="4" xfId="0" applyFill="1" applyBorder="1" applyAlignment="1"/>
    <xf numFmtId="0" fontId="0" fillId="2" borderId="6" xfId="0" applyFill="1" applyBorder="1" applyAlignment="1"/>
    <xf numFmtId="0" fontId="0" fillId="2" borderId="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2"/>
  <sheetViews>
    <sheetView tabSelected="1" topLeftCell="B152" zoomScaleNormal="100" workbookViewId="0">
      <selection activeCell="S155" sqref="S155"/>
    </sheetView>
  </sheetViews>
  <sheetFormatPr defaultRowHeight="15" x14ac:dyDescent="0.25"/>
  <cols>
    <col min="1" max="1" width="2.28515625" hidden="1" customWidth="1"/>
    <col min="2" max="2" width="7.5703125" customWidth="1"/>
    <col min="3" max="3" width="3.42578125" hidden="1" customWidth="1"/>
    <col min="6" max="6" width="14.42578125" customWidth="1"/>
    <col min="7" max="8" width="6.7109375" customWidth="1"/>
    <col min="9" max="10" width="8.85546875" customWidth="1"/>
    <col min="11" max="11" width="9.140625" customWidth="1"/>
    <col min="12" max="12" width="9" customWidth="1"/>
    <col min="13" max="13" width="9.85546875" customWidth="1"/>
    <col min="14" max="14" width="10.42578125" customWidth="1"/>
    <col min="15" max="15" width="10.5703125" bestFit="1" customWidth="1"/>
    <col min="16" max="16" width="10.42578125" customWidth="1"/>
  </cols>
  <sheetData>
    <row r="1" spans="2:29" ht="15.75" x14ac:dyDescent="0.2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25</v>
      </c>
      <c r="O1" s="2"/>
      <c r="P1" s="2"/>
    </row>
    <row r="2" spans="2:29" ht="15.75" x14ac:dyDescent="0.25">
      <c r="B2" s="2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26</v>
      </c>
      <c r="N2" s="2"/>
      <c r="O2" s="2"/>
      <c r="P2" s="2"/>
    </row>
    <row r="3" spans="2:29" ht="15.75" x14ac:dyDescent="0.25">
      <c r="B3" s="2" t="s">
        <v>64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93</v>
      </c>
      <c r="N3" s="2"/>
      <c r="O3" s="2"/>
      <c r="P3" s="2"/>
    </row>
    <row r="4" spans="2:29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29</v>
      </c>
      <c r="N4" s="2"/>
      <c r="O4" s="2"/>
      <c r="P4" s="2"/>
    </row>
    <row r="5" spans="2:29" ht="15.75" x14ac:dyDescent="0.25">
      <c r="C5" s="2"/>
      <c r="D5" s="124" t="s">
        <v>100</v>
      </c>
      <c r="E5" s="124"/>
      <c r="F5" s="2"/>
      <c r="G5" s="2"/>
      <c r="H5" s="2"/>
      <c r="I5" s="2"/>
      <c r="J5" s="2"/>
      <c r="K5" s="2"/>
      <c r="L5" s="2"/>
      <c r="M5" s="2" t="s">
        <v>28</v>
      </c>
      <c r="N5" s="2"/>
      <c r="O5" s="2"/>
      <c r="P5" s="2"/>
    </row>
    <row r="6" spans="2:29" ht="15.75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9" ht="18.75" x14ac:dyDescent="0.3">
      <c r="B7" s="3"/>
      <c r="C7" s="3"/>
      <c r="D7" s="3"/>
      <c r="E7" s="3"/>
      <c r="F7" s="20" t="s">
        <v>27</v>
      </c>
      <c r="G7" s="20"/>
      <c r="H7" s="20"/>
      <c r="I7" s="20"/>
      <c r="J7" s="20"/>
      <c r="K7" s="20"/>
      <c r="L7" s="20"/>
      <c r="M7" s="19"/>
      <c r="N7" s="19"/>
      <c r="O7" s="3"/>
      <c r="P7" s="3"/>
    </row>
    <row r="8" spans="2:29" ht="18.75" x14ac:dyDescent="0.3">
      <c r="B8" s="3"/>
      <c r="C8" s="3"/>
      <c r="D8" s="20"/>
      <c r="E8" s="20" t="s">
        <v>99</v>
      </c>
      <c r="F8" s="20"/>
      <c r="G8" s="20"/>
      <c r="H8" s="20"/>
      <c r="I8" s="20"/>
      <c r="J8" s="20"/>
      <c r="K8" s="20"/>
      <c r="L8" s="20"/>
      <c r="M8" s="19"/>
      <c r="N8" s="19"/>
      <c r="O8" s="3"/>
      <c r="P8" s="3"/>
    </row>
    <row r="9" spans="2:29" ht="18.75" x14ac:dyDescent="0.3">
      <c r="B9" s="3"/>
      <c r="C9" s="3"/>
      <c r="D9" s="20"/>
      <c r="E9" s="20"/>
      <c r="F9" s="20" t="s">
        <v>55</v>
      </c>
      <c r="G9" s="20"/>
      <c r="H9" s="20" t="s">
        <v>86</v>
      </c>
      <c r="J9" s="24"/>
      <c r="L9" s="20"/>
      <c r="M9" s="19"/>
      <c r="N9" s="19"/>
      <c r="O9" s="3"/>
      <c r="P9" s="3"/>
    </row>
    <row r="10" spans="2:29" ht="18.75" x14ac:dyDescent="0.3">
      <c r="B10" s="3"/>
      <c r="C10" s="3"/>
      <c r="D10" s="3"/>
      <c r="E10" s="3"/>
      <c r="F10" s="20"/>
      <c r="G10" s="132" t="s">
        <v>87</v>
      </c>
      <c r="H10" s="132"/>
      <c r="I10" s="132"/>
      <c r="J10" s="132"/>
      <c r="K10" s="132"/>
      <c r="L10" s="132"/>
      <c r="M10" s="19"/>
      <c r="N10" s="19"/>
      <c r="O10" s="3"/>
      <c r="P10" s="3"/>
    </row>
    <row r="11" spans="2:29" ht="15.7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29" ht="15.75" x14ac:dyDescent="0.25">
      <c r="B12" s="103" t="s">
        <v>0</v>
      </c>
      <c r="C12" s="4"/>
      <c r="D12" s="106" t="s">
        <v>8</v>
      </c>
      <c r="E12" s="107"/>
      <c r="F12" s="108"/>
      <c r="G12" s="106" t="s">
        <v>9</v>
      </c>
      <c r="H12" s="108"/>
      <c r="I12" s="97" t="s">
        <v>1</v>
      </c>
      <c r="J12" s="115"/>
      <c r="K12" s="115"/>
      <c r="L12" s="115"/>
      <c r="M12" s="115"/>
      <c r="N12" s="115"/>
      <c r="O12" s="106" t="s">
        <v>2</v>
      </c>
      <c r="P12" s="108"/>
      <c r="Q12" s="1"/>
      <c r="R12" s="1"/>
      <c r="S12" s="1"/>
      <c r="T12" s="1"/>
    </row>
    <row r="13" spans="2:29" ht="45" customHeight="1" x14ac:dyDescent="0.25">
      <c r="B13" s="104"/>
      <c r="C13" s="5"/>
      <c r="D13" s="109"/>
      <c r="E13" s="110"/>
      <c r="F13" s="111"/>
      <c r="G13" s="109"/>
      <c r="H13" s="111"/>
      <c r="I13" s="116"/>
      <c r="J13" s="117"/>
      <c r="K13" s="117"/>
      <c r="L13" s="117"/>
      <c r="M13" s="117"/>
      <c r="N13" s="117"/>
      <c r="O13" s="109"/>
      <c r="P13" s="111"/>
      <c r="Q13" s="1"/>
      <c r="R13" s="1"/>
      <c r="S13" s="1"/>
      <c r="T13" s="1"/>
    </row>
    <row r="14" spans="2:29" ht="18.75" x14ac:dyDescent="0.3">
      <c r="B14" s="104"/>
      <c r="C14" s="5"/>
      <c r="D14" s="109"/>
      <c r="E14" s="110"/>
      <c r="F14" s="111"/>
      <c r="G14" s="109"/>
      <c r="H14" s="111"/>
      <c r="I14" s="116"/>
      <c r="J14" s="117"/>
      <c r="K14" s="117"/>
      <c r="L14" s="117"/>
      <c r="M14" s="117"/>
      <c r="N14" s="117"/>
      <c r="O14" s="109"/>
      <c r="P14" s="111"/>
      <c r="Q14" s="1"/>
      <c r="R14" s="1"/>
      <c r="S14" s="1"/>
      <c r="T14" s="20"/>
      <c r="U14" s="20"/>
      <c r="V14" s="20"/>
      <c r="W14" s="20"/>
      <c r="X14" s="20"/>
      <c r="Y14" s="20"/>
      <c r="Z14" s="19"/>
      <c r="AA14" s="19"/>
      <c r="AB14" s="3"/>
      <c r="AC14" s="3"/>
    </row>
    <row r="15" spans="2:29" ht="15.75" x14ac:dyDescent="0.25">
      <c r="B15" s="104"/>
      <c r="C15" s="5"/>
      <c r="D15" s="109"/>
      <c r="E15" s="110"/>
      <c r="F15" s="111"/>
      <c r="G15" s="112"/>
      <c r="H15" s="114"/>
      <c r="I15" s="99"/>
      <c r="J15" s="118"/>
      <c r="K15" s="118"/>
      <c r="L15" s="118"/>
      <c r="M15" s="118"/>
      <c r="N15" s="118"/>
      <c r="O15" s="109"/>
      <c r="P15" s="111"/>
      <c r="Q15" s="1"/>
      <c r="R15" s="1"/>
      <c r="S15" s="1"/>
      <c r="T15" s="1"/>
    </row>
    <row r="16" spans="2:29" ht="15.75" x14ac:dyDescent="0.25">
      <c r="B16" s="104"/>
      <c r="C16" s="5"/>
      <c r="D16" s="109"/>
      <c r="E16" s="110"/>
      <c r="F16" s="111"/>
      <c r="G16" s="6"/>
      <c r="H16" s="6"/>
      <c r="I16" s="97" t="s">
        <v>5</v>
      </c>
      <c r="J16" s="98"/>
      <c r="K16" s="97" t="s">
        <v>6</v>
      </c>
      <c r="L16" s="98"/>
      <c r="M16" s="97" t="s">
        <v>7</v>
      </c>
      <c r="N16" s="98"/>
      <c r="O16" s="109"/>
      <c r="P16" s="111"/>
      <c r="Q16" s="1"/>
      <c r="R16" s="1"/>
      <c r="S16" s="1"/>
      <c r="T16" s="1"/>
    </row>
    <row r="17" spans="2:19" ht="15.75" x14ac:dyDescent="0.25">
      <c r="B17" s="105"/>
      <c r="C17" s="7"/>
      <c r="D17" s="112"/>
      <c r="E17" s="113"/>
      <c r="F17" s="114"/>
      <c r="G17" s="8" t="s">
        <v>3</v>
      </c>
      <c r="H17" s="9" t="s">
        <v>4</v>
      </c>
      <c r="I17" s="99"/>
      <c r="J17" s="100"/>
      <c r="K17" s="99"/>
      <c r="L17" s="100"/>
      <c r="M17" s="99"/>
      <c r="N17" s="100"/>
      <c r="O17" s="112"/>
      <c r="P17" s="114"/>
    </row>
    <row r="18" spans="2:19" ht="15.75" x14ac:dyDescent="0.25">
      <c r="B18" s="134"/>
      <c r="C18" s="135"/>
      <c r="D18" s="97">
        <v>1</v>
      </c>
      <c r="E18" s="115"/>
      <c r="F18" s="98"/>
      <c r="G18" s="10">
        <v>2</v>
      </c>
      <c r="H18" s="10">
        <v>3</v>
      </c>
      <c r="I18" s="119">
        <v>4</v>
      </c>
      <c r="J18" s="119"/>
      <c r="K18" s="119">
        <v>5</v>
      </c>
      <c r="L18" s="119"/>
      <c r="M18" s="119">
        <v>6</v>
      </c>
      <c r="N18" s="119"/>
      <c r="O18" s="97">
        <v>7</v>
      </c>
      <c r="P18" s="98"/>
    </row>
    <row r="19" spans="2:19" ht="18.75" x14ac:dyDescent="0.3">
      <c r="B19" s="11"/>
      <c r="C19" s="12"/>
      <c r="D19" s="13"/>
      <c r="E19" s="13"/>
      <c r="F19" s="13"/>
      <c r="G19" s="21"/>
      <c r="H19" s="21" t="s">
        <v>11</v>
      </c>
      <c r="I19" s="21"/>
      <c r="J19" s="21"/>
      <c r="K19" s="13"/>
      <c r="L19" s="13"/>
      <c r="M19" s="13"/>
      <c r="N19" s="13"/>
      <c r="O19" s="13"/>
      <c r="P19" s="14"/>
    </row>
    <row r="20" spans="2:19" ht="33.75" customHeight="1" x14ac:dyDescent="0.3">
      <c r="B20" s="15"/>
      <c r="C20" s="16"/>
      <c r="D20" s="17"/>
      <c r="E20" s="17"/>
      <c r="F20" s="17"/>
      <c r="G20" s="22"/>
      <c r="H20" s="22" t="s">
        <v>12</v>
      </c>
      <c r="I20" s="22"/>
      <c r="J20" s="22"/>
      <c r="K20" s="17"/>
      <c r="L20" s="17"/>
      <c r="M20" s="17"/>
      <c r="N20" s="17"/>
      <c r="O20" s="17"/>
      <c r="P20" s="18"/>
    </row>
    <row r="21" spans="2:19" ht="15.75" x14ac:dyDescent="0.25"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R21" s="23"/>
    </row>
    <row r="22" spans="2:19" ht="15.75" x14ac:dyDescent="0.25">
      <c r="B22" s="31" t="s">
        <v>84</v>
      </c>
      <c r="C22" s="31"/>
      <c r="D22" s="125" t="s">
        <v>85</v>
      </c>
      <c r="E22" s="125"/>
      <c r="F22" s="125"/>
      <c r="G22" s="89">
        <v>250</v>
      </c>
      <c r="H22" s="89">
        <v>250</v>
      </c>
      <c r="I22" s="89">
        <v>22</v>
      </c>
      <c r="J22" s="89">
        <v>22</v>
      </c>
      <c r="K22" s="89">
        <v>32</v>
      </c>
      <c r="L22" s="89">
        <v>32</v>
      </c>
      <c r="M22" s="89">
        <v>21.4</v>
      </c>
      <c r="N22" s="89">
        <v>21.4</v>
      </c>
      <c r="O22" s="89">
        <v>117</v>
      </c>
      <c r="P22" s="89">
        <v>117</v>
      </c>
      <c r="Q22" s="27"/>
      <c r="R22" s="23"/>
    </row>
    <row r="23" spans="2:19" ht="15.75" x14ac:dyDescent="0.25">
      <c r="B23" s="31" t="s">
        <v>31</v>
      </c>
      <c r="C23" s="31"/>
      <c r="D23" s="90" t="s">
        <v>67</v>
      </c>
      <c r="E23" s="90"/>
      <c r="F23" s="90"/>
      <c r="G23" s="31">
        <v>100</v>
      </c>
      <c r="H23" s="31">
        <v>100</v>
      </c>
      <c r="I23" s="30">
        <v>6</v>
      </c>
      <c r="J23" s="31">
        <v>6</v>
      </c>
      <c r="K23" s="32">
        <v>7</v>
      </c>
      <c r="L23" s="30">
        <v>7</v>
      </c>
      <c r="M23" s="30">
        <v>30</v>
      </c>
      <c r="N23" s="30">
        <v>30</v>
      </c>
      <c r="O23" s="31">
        <v>213</v>
      </c>
      <c r="P23" s="31">
        <v>213</v>
      </c>
      <c r="Q23" s="27"/>
      <c r="S23" s="1"/>
    </row>
    <row r="24" spans="2:19" ht="15.75" x14ac:dyDescent="0.25">
      <c r="B24" s="31" t="s">
        <v>32</v>
      </c>
      <c r="C24" s="31"/>
      <c r="D24" s="126" t="s">
        <v>88</v>
      </c>
      <c r="E24" s="127"/>
      <c r="F24" s="128"/>
      <c r="G24" s="31">
        <v>40</v>
      </c>
      <c r="H24" s="31">
        <v>40</v>
      </c>
      <c r="I24" s="32">
        <v>5.0999999999999996</v>
      </c>
      <c r="J24" s="32">
        <v>5.0999999999999996</v>
      </c>
      <c r="K24" s="32">
        <v>4.5999999999999996</v>
      </c>
      <c r="L24" s="32">
        <v>4.5999999999999996</v>
      </c>
      <c r="M24" s="32">
        <v>0.3</v>
      </c>
      <c r="N24" s="32">
        <v>0.3</v>
      </c>
      <c r="O24" s="32">
        <v>63</v>
      </c>
      <c r="P24" s="32">
        <v>63</v>
      </c>
      <c r="Q24" s="27"/>
    </row>
    <row r="25" spans="2:19" ht="15.75" x14ac:dyDescent="0.25">
      <c r="B25" s="31" t="s">
        <v>59</v>
      </c>
      <c r="C25" s="31"/>
      <c r="D25" s="129" t="s">
        <v>73</v>
      </c>
      <c r="E25" s="130"/>
      <c r="F25" s="131"/>
      <c r="G25" s="89">
        <v>80</v>
      </c>
      <c r="H25" s="89">
        <v>80</v>
      </c>
      <c r="I25" s="89">
        <v>2.13</v>
      </c>
      <c r="J25" s="89">
        <v>2.13</v>
      </c>
      <c r="K25" s="89">
        <v>3.73</v>
      </c>
      <c r="L25" s="89">
        <v>3.73</v>
      </c>
      <c r="M25" s="89">
        <v>15.5</v>
      </c>
      <c r="N25" s="89">
        <v>15.5</v>
      </c>
      <c r="O25" s="89">
        <v>104.6</v>
      </c>
      <c r="P25" s="89">
        <v>104.6</v>
      </c>
      <c r="Q25" s="27"/>
    </row>
    <row r="26" spans="2:19" ht="15.75" x14ac:dyDescent="0.25">
      <c r="B26" s="31" t="s">
        <v>61</v>
      </c>
      <c r="C26" s="31"/>
      <c r="D26" s="126" t="s">
        <v>69</v>
      </c>
      <c r="E26" s="127"/>
      <c r="F26" s="128"/>
      <c r="G26" s="31">
        <v>75</v>
      </c>
      <c r="H26" s="31">
        <v>75</v>
      </c>
      <c r="I26" s="32">
        <v>5.5</v>
      </c>
      <c r="J26" s="32">
        <v>5.5</v>
      </c>
      <c r="K26" s="32">
        <v>6</v>
      </c>
      <c r="L26" s="32">
        <v>6</v>
      </c>
      <c r="M26" s="32">
        <v>32</v>
      </c>
      <c r="N26" s="32">
        <v>32</v>
      </c>
      <c r="O26" s="32">
        <v>200</v>
      </c>
      <c r="P26" s="32">
        <v>200</v>
      </c>
      <c r="Q26" s="27"/>
    </row>
    <row r="27" spans="2:19" ht="15.75" x14ac:dyDescent="0.25">
      <c r="B27" s="31" t="s">
        <v>38</v>
      </c>
      <c r="C27" s="31"/>
      <c r="D27" s="126" t="s">
        <v>37</v>
      </c>
      <c r="E27" s="127"/>
      <c r="F27" s="128"/>
      <c r="G27" s="33">
        <v>170</v>
      </c>
      <c r="H27" s="33">
        <v>170</v>
      </c>
      <c r="I27" s="32">
        <v>0.08</v>
      </c>
      <c r="J27" s="32">
        <v>0.08</v>
      </c>
      <c r="K27" s="32">
        <v>0</v>
      </c>
      <c r="L27" s="32">
        <v>0</v>
      </c>
      <c r="M27" s="34">
        <v>12.7</v>
      </c>
      <c r="N27" s="34">
        <v>12.7</v>
      </c>
      <c r="O27" s="34">
        <v>51</v>
      </c>
      <c r="P27" s="34">
        <v>51</v>
      </c>
      <c r="Q27" s="27"/>
    </row>
    <row r="28" spans="2:19" ht="15.75" x14ac:dyDescent="0.25">
      <c r="B28" s="31" t="s">
        <v>50</v>
      </c>
      <c r="C28" s="31"/>
      <c r="D28" s="126" t="s">
        <v>33</v>
      </c>
      <c r="E28" s="127"/>
      <c r="F28" s="128"/>
      <c r="G28" s="25">
        <v>60</v>
      </c>
      <c r="H28" s="28">
        <v>60</v>
      </c>
      <c r="I28" s="32">
        <v>2.9</v>
      </c>
      <c r="J28" s="32">
        <v>2.9</v>
      </c>
      <c r="K28" s="32">
        <v>0.6</v>
      </c>
      <c r="L28" s="32">
        <v>0.6</v>
      </c>
      <c r="M28" s="32">
        <v>39.840000000000003</v>
      </c>
      <c r="N28" s="32">
        <v>39.840000000000003</v>
      </c>
      <c r="O28" s="32">
        <v>128</v>
      </c>
      <c r="P28" s="32">
        <v>128</v>
      </c>
      <c r="Q28" s="27"/>
    </row>
    <row r="29" spans="2:19" ht="18.75" x14ac:dyDescent="0.3">
      <c r="B29" s="35" t="s">
        <v>13</v>
      </c>
      <c r="C29" s="35"/>
      <c r="D29" s="136" t="s">
        <v>14</v>
      </c>
      <c r="E29" s="137"/>
      <c r="F29" s="138"/>
      <c r="G29" s="35" t="s">
        <v>14</v>
      </c>
      <c r="H29" s="35" t="s">
        <v>14</v>
      </c>
      <c r="I29" s="36">
        <f t="shared" ref="I29:P29" si="0">SUM(I23:I28)</f>
        <v>21.709999999999997</v>
      </c>
      <c r="J29" s="36">
        <f t="shared" si="0"/>
        <v>21.709999999999997</v>
      </c>
      <c r="K29" s="36">
        <f t="shared" si="0"/>
        <v>21.93</v>
      </c>
      <c r="L29" s="36">
        <f t="shared" si="0"/>
        <v>21.93</v>
      </c>
      <c r="M29" s="36">
        <f t="shared" si="0"/>
        <v>130.34</v>
      </c>
      <c r="N29" s="36">
        <f t="shared" si="0"/>
        <v>130.34</v>
      </c>
      <c r="O29" s="36">
        <f t="shared" si="0"/>
        <v>759.6</v>
      </c>
      <c r="P29" s="36">
        <f t="shared" si="0"/>
        <v>759.6</v>
      </c>
      <c r="Q29" s="27"/>
    </row>
    <row r="30" spans="2:19" ht="15.75" x14ac:dyDescent="0.25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27"/>
    </row>
    <row r="31" spans="2:19" ht="15.75" x14ac:dyDescent="0.25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27"/>
    </row>
    <row r="32" spans="2:19" ht="15.75" x14ac:dyDescent="0.25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27"/>
    </row>
    <row r="33" spans="2:20" ht="15.75" x14ac:dyDescent="0.25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27"/>
    </row>
    <row r="34" spans="2:20" ht="15.75" x14ac:dyDescent="0.25">
      <c r="B34" s="101"/>
      <c r="C34" s="102"/>
      <c r="D34" s="121">
        <v>1</v>
      </c>
      <c r="E34" s="123"/>
      <c r="F34" s="122"/>
      <c r="G34" s="39">
        <v>2</v>
      </c>
      <c r="H34" s="39">
        <v>3</v>
      </c>
      <c r="I34" s="120">
        <v>4</v>
      </c>
      <c r="J34" s="120"/>
      <c r="K34" s="120">
        <v>5</v>
      </c>
      <c r="L34" s="120"/>
      <c r="M34" s="120">
        <v>6</v>
      </c>
      <c r="N34" s="120"/>
      <c r="O34" s="121">
        <v>7</v>
      </c>
      <c r="P34" s="122"/>
      <c r="Q34" s="27"/>
    </row>
    <row r="35" spans="2:20" ht="15.75" x14ac:dyDescent="0.25">
      <c r="B35" s="40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1"/>
      <c r="Q35" s="27"/>
    </row>
    <row r="36" spans="2:20" ht="18.75" x14ac:dyDescent="0.3">
      <c r="B36" s="42"/>
      <c r="C36" s="43"/>
      <c r="D36" s="44"/>
      <c r="E36" s="44"/>
      <c r="F36" s="44"/>
      <c r="G36" s="44"/>
      <c r="H36" s="45" t="s">
        <v>15</v>
      </c>
      <c r="I36" s="44"/>
      <c r="J36" s="44"/>
      <c r="K36" s="44"/>
      <c r="L36" s="44"/>
      <c r="M36" s="44"/>
      <c r="N36" s="44"/>
      <c r="O36" s="44"/>
      <c r="P36" s="46"/>
      <c r="Q36" s="27"/>
    </row>
    <row r="37" spans="2:20" ht="15.75" x14ac:dyDescent="0.25">
      <c r="B37" s="47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0"/>
      <c r="Q37" s="27"/>
    </row>
    <row r="38" spans="2:20" ht="15.75" x14ac:dyDescent="0.25">
      <c r="B38" s="31" t="s">
        <v>70</v>
      </c>
      <c r="C38" s="31"/>
      <c r="D38" s="92" t="s">
        <v>81</v>
      </c>
      <c r="E38" s="39"/>
      <c r="F38" s="92"/>
      <c r="G38" s="89">
        <v>250</v>
      </c>
      <c r="H38" s="89">
        <v>250</v>
      </c>
      <c r="I38" s="89">
        <v>37.4</v>
      </c>
      <c r="J38" s="89">
        <v>37.4</v>
      </c>
      <c r="K38" s="93">
        <v>19.2</v>
      </c>
      <c r="L38" s="89">
        <v>19.2</v>
      </c>
      <c r="M38" s="89">
        <v>27.2</v>
      </c>
      <c r="N38" s="89">
        <v>27.2</v>
      </c>
      <c r="O38" s="89">
        <v>124</v>
      </c>
      <c r="P38" s="89">
        <v>124</v>
      </c>
      <c r="Q38" s="27"/>
    </row>
    <row r="39" spans="2:20" ht="15.75" x14ac:dyDescent="0.25">
      <c r="B39" s="31" t="s">
        <v>43</v>
      </c>
      <c r="C39" s="31"/>
      <c r="D39" s="126" t="s">
        <v>44</v>
      </c>
      <c r="E39" s="127"/>
      <c r="F39" s="128"/>
      <c r="G39" s="31">
        <v>100</v>
      </c>
      <c r="H39" s="31">
        <v>100</v>
      </c>
      <c r="I39" s="32">
        <v>19</v>
      </c>
      <c r="J39" s="32">
        <v>19</v>
      </c>
      <c r="K39" s="32">
        <v>22</v>
      </c>
      <c r="L39" s="32">
        <v>22</v>
      </c>
      <c r="M39" s="32">
        <v>3.5</v>
      </c>
      <c r="N39" s="32">
        <v>3.5</v>
      </c>
      <c r="O39" s="32">
        <v>144</v>
      </c>
      <c r="P39" s="32">
        <v>144</v>
      </c>
      <c r="Q39" s="27"/>
    </row>
    <row r="40" spans="2:20" ht="15.75" x14ac:dyDescent="0.25">
      <c r="B40" s="31" t="s">
        <v>71</v>
      </c>
      <c r="C40" s="31"/>
      <c r="D40" s="90" t="s">
        <v>94</v>
      </c>
      <c r="E40" s="90"/>
      <c r="F40" s="90"/>
      <c r="G40" s="33" t="s">
        <v>72</v>
      </c>
      <c r="H40" s="33" t="s">
        <v>72</v>
      </c>
      <c r="I40" s="32">
        <v>10.1</v>
      </c>
      <c r="J40" s="32">
        <v>10.1</v>
      </c>
      <c r="K40" s="32">
        <v>10.199999999999999</v>
      </c>
      <c r="L40" s="32">
        <v>10.199999999999999</v>
      </c>
      <c r="M40" s="34">
        <v>13</v>
      </c>
      <c r="N40" s="34">
        <v>13</v>
      </c>
      <c r="O40" s="34">
        <v>185</v>
      </c>
      <c r="P40" s="34">
        <v>185</v>
      </c>
      <c r="Q40" s="27"/>
    </row>
    <row r="41" spans="2:20" ht="15.75" x14ac:dyDescent="0.25">
      <c r="B41" s="31" t="s">
        <v>48</v>
      </c>
      <c r="C41" s="31"/>
      <c r="D41" s="126" t="s">
        <v>49</v>
      </c>
      <c r="E41" s="127"/>
      <c r="F41" s="128"/>
      <c r="G41" s="31">
        <v>70</v>
      </c>
      <c r="H41" s="31">
        <v>70</v>
      </c>
      <c r="I41" s="32">
        <v>2.5</v>
      </c>
      <c r="J41" s="32">
        <v>2.5</v>
      </c>
      <c r="K41" s="32">
        <v>9</v>
      </c>
      <c r="L41" s="32">
        <v>9</v>
      </c>
      <c r="M41" s="32">
        <v>8.5</v>
      </c>
      <c r="N41" s="32">
        <v>8.5</v>
      </c>
      <c r="O41" s="32">
        <v>90</v>
      </c>
      <c r="P41" s="32">
        <v>90</v>
      </c>
      <c r="Q41" s="27"/>
    </row>
    <row r="42" spans="2:20" ht="15.75" x14ac:dyDescent="0.25">
      <c r="B42" s="31" t="s">
        <v>38</v>
      </c>
      <c r="C42" s="31"/>
      <c r="D42" s="126" t="s">
        <v>37</v>
      </c>
      <c r="E42" s="127"/>
      <c r="F42" s="128"/>
      <c r="G42" s="33">
        <v>170</v>
      </c>
      <c r="H42" s="33">
        <v>170</v>
      </c>
      <c r="I42" s="32">
        <v>0.08</v>
      </c>
      <c r="J42" s="32">
        <v>0.08</v>
      </c>
      <c r="K42" s="32">
        <v>0</v>
      </c>
      <c r="L42" s="32">
        <v>0</v>
      </c>
      <c r="M42" s="34">
        <v>12.7</v>
      </c>
      <c r="N42" s="34">
        <v>12.7</v>
      </c>
      <c r="O42" s="34">
        <v>51</v>
      </c>
      <c r="P42" s="34">
        <v>51</v>
      </c>
      <c r="Q42" s="27"/>
    </row>
    <row r="43" spans="2:20" ht="15.75" x14ac:dyDescent="0.25">
      <c r="B43" s="31" t="s">
        <v>50</v>
      </c>
      <c r="C43" s="31"/>
      <c r="D43" s="126" t="s">
        <v>33</v>
      </c>
      <c r="E43" s="127"/>
      <c r="F43" s="128"/>
      <c r="G43" s="33">
        <v>60</v>
      </c>
      <c r="H43" s="33" t="s">
        <v>58</v>
      </c>
      <c r="I43" s="32">
        <v>2.9</v>
      </c>
      <c r="J43" s="32">
        <v>2.9</v>
      </c>
      <c r="K43" s="32">
        <v>0.6</v>
      </c>
      <c r="L43" s="32">
        <v>0.6</v>
      </c>
      <c r="M43" s="32">
        <v>39.840000000000003</v>
      </c>
      <c r="N43" s="34">
        <v>39.840000000000003</v>
      </c>
      <c r="O43" s="34">
        <v>128</v>
      </c>
      <c r="P43" s="34">
        <v>171</v>
      </c>
      <c r="Q43" s="27"/>
    </row>
    <row r="44" spans="2:20" ht="18.75" x14ac:dyDescent="0.3">
      <c r="B44" s="35" t="s">
        <v>13</v>
      </c>
      <c r="C44" s="35"/>
      <c r="D44" s="139" t="s">
        <v>14</v>
      </c>
      <c r="E44" s="139"/>
      <c r="F44" s="139"/>
      <c r="G44" s="52" t="s">
        <v>14</v>
      </c>
      <c r="H44" s="52" t="s">
        <v>14</v>
      </c>
      <c r="I44" s="36">
        <f t="shared" ref="I44:P44" si="1">SUM(I39:I43)</f>
        <v>34.58</v>
      </c>
      <c r="J44" s="36">
        <f t="shared" si="1"/>
        <v>34.58</v>
      </c>
      <c r="K44" s="36">
        <f t="shared" si="1"/>
        <v>41.800000000000004</v>
      </c>
      <c r="L44" s="36">
        <f t="shared" si="1"/>
        <v>41.800000000000004</v>
      </c>
      <c r="M44" s="36">
        <f t="shared" si="1"/>
        <v>77.540000000000006</v>
      </c>
      <c r="N44" s="36">
        <f t="shared" si="1"/>
        <v>77.540000000000006</v>
      </c>
      <c r="O44" s="36">
        <f t="shared" si="1"/>
        <v>598</v>
      </c>
      <c r="P44" s="36">
        <f t="shared" si="1"/>
        <v>641</v>
      </c>
      <c r="Q44" s="27"/>
    </row>
    <row r="45" spans="2:20" ht="15.75" x14ac:dyDescent="0.25">
      <c r="B45" s="53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4"/>
      <c r="Q45" s="27"/>
    </row>
    <row r="46" spans="2:20" ht="15.75" x14ac:dyDescent="0.25">
      <c r="B46" s="55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6"/>
      <c r="Q46" s="27"/>
      <c r="T46" s="1"/>
    </row>
    <row r="47" spans="2:20" ht="15.75" x14ac:dyDescent="0.25">
      <c r="B47" s="55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6"/>
      <c r="Q47" s="27"/>
    </row>
    <row r="48" spans="2:20" ht="15.75" x14ac:dyDescent="0.25">
      <c r="B48" s="57"/>
      <c r="C48" s="38"/>
      <c r="D48" s="38"/>
      <c r="E48" s="38"/>
      <c r="F48" s="37"/>
      <c r="G48" s="37"/>
      <c r="H48" s="38"/>
      <c r="I48" s="38"/>
      <c r="J48" s="38"/>
      <c r="K48" s="38"/>
      <c r="L48" s="38"/>
      <c r="M48" s="38"/>
      <c r="N48" s="38"/>
      <c r="O48" s="38"/>
      <c r="P48" s="58"/>
      <c r="Q48" s="27"/>
    </row>
    <row r="49" spans="2:17" ht="18.75" x14ac:dyDescent="0.3">
      <c r="B49" s="42"/>
      <c r="C49" s="59"/>
      <c r="D49" s="60"/>
      <c r="E49" s="60"/>
      <c r="F49" s="60"/>
      <c r="G49" s="60"/>
      <c r="H49" s="61" t="s">
        <v>16</v>
      </c>
      <c r="I49" s="60"/>
      <c r="J49" s="60"/>
      <c r="K49" s="60"/>
      <c r="L49" s="60"/>
      <c r="M49" s="60"/>
      <c r="N49" s="60"/>
      <c r="O49" s="60"/>
      <c r="P49" s="62"/>
      <c r="Q49" s="27"/>
    </row>
    <row r="50" spans="2:17" ht="15.75" x14ac:dyDescent="0.25">
      <c r="B50" s="63"/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6"/>
      <c r="Q50" s="27"/>
    </row>
    <row r="51" spans="2:17" ht="15.75" x14ac:dyDescent="0.25">
      <c r="B51" s="31" t="s">
        <v>57</v>
      </c>
      <c r="C51" s="31"/>
      <c r="D51" s="129" t="s">
        <v>78</v>
      </c>
      <c r="E51" s="130"/>
      <c r="F51" s="131"/>
      <c r="G51" s="89">
        <v>250</v>
      </c>
      <c r="H51" s="89">
        <v>250</v>
      </c>
      <c r="I51" s="89">
        <v>19.100000000000001</v>
      </c>
      <c r="J51" s="89">
        <v>19.100000000000001</v>
      </c>
      <c r="K51" s="89">
        <v>22.2</v>
      </c>
      <c r="L51" s="89">
        <v>22.2</v>
      </c>
      <c r="M51" s="89">
        <v>37</v>
      </c>
      <c r="N51" s="89">
        <v>37</v>
      </c>
      <c r="O51" s="89">
        <v>159</v>
      </c>
      <c r="P51" s="89">
        <v>159</v>
      </c>
      <c r="Q51" s="27"/>
    </row>
    <row r="52" spans="2:17" ht="15.75" x14ac:dyDescent="0.25">
      <c r="B52" s="31" t="s">
        <v>39</v>
      </c>
      <c r="C52" s="31"/>
      <c r="D52" s="90" t="s">
        <v>40</v>
      </c>
      <c r="E52" s="90"/>
      <c r="F52" s="90"/>
      <c r="G52" s="31">
        <v>150</v>
      </c>
      <c r="H52" s="31">
        <v>150</v>
      </c>
      <c r="I52" s="32">
        <v>3.7</v>
      </c>
      <c r="J52" s="32">
        <v>6.5</v>
      </c>
      <c r="K52" s="32">
        <v>3.3</v>
      </c>
      <c r="L52" s="32">
        <v>4.7</v>
      </c>
      <c r="M52" s="32">
        <v>23.7</v>
      </c>
      <c r="N52" s="32">
        <v>33.799999999999997</v>
      </c>
      <c r="O52" s="32">
        <v>140</v>
      </c>
      <c r="P52" s="32">
        <v>140</v>
      </c>
      <c r="Q52" s="27"/>
    </row>
    <row r="53" spans="2:17" ht="15.75" x14ac:dyDescent="0.25">
      <c r="B53" s="31" t="s">
        <v>32</v>
      </c>
      <c r="C53" s="31"/>
      <c r="D53" s="126" t="s">
        <v>89</v>
      </c>
      <c r="E53" s="127"/>
      <c r="F53" s="128"/>
      <c r="G53" s="31">
        <v>40</v>
      </c>
      <c r="H53" s="31">
        <v>40</v>
      </c>
      <c r="I53" s="32">
        <v>5.6</v>
      </c>
      <c r="J53" s="32">
        <v>5.6</v>
      </c>
      <c r="K53" s="32">
        <v>5.6</v>
      </c>
      <c r="L53" s="32">
        <v>5.6</v>
      </c>
      <c r="M53" s="32">
        <v>3.2</v>
      </c>
      <c r="N53" s="32">
        <v>3.2</v>
      </c>
      <c r="O53" s="32">
        <v>34.5</v>
      </c>
      <c r="P53" s="32">
        <v>34.5</v>
      </c>
      <c r="Q53" s="27"/>
    </row>
    <row r="54" spans="2:17" ht="15.75" x14ac:dyDescent="0.25">
      <c r="B54" s="31" t="s">
        <v>50</v>
      </c>
      <c r="C54" s="31"/>
      <c r="D54" s="90" t="s">
        <v>77</v>
      </c>
      <c r="E54" s="90"/>
      <c r="F54" s="90"/>
      <c r="G54" s="31">
        <v>50</v>
      </c>
      <c r="H54" s="31">
        <v>50</v>
      </c>
      <c r="I54" s="32">
        <v>0.3</v>
      </c>
      <c r="J54" s="32">
        <v>0.3</v>
      </c>
      <c r="K54" s="32">
        <v>0</v>
      </c>
      <c r="L54" s="32">
        <v>0</v>
      </c>
      <c r="M54" s="32">
        <v>2.1</v>
      </c>
      <c r="N54" s="32">
        <v>2.1</v>
      </c>
      <c r="O54" s="32">
        <v>9.5</v>
      </c>
      <c r="P54" s="32">
        <v>9.5</v>
      </c>
      <c r="Q54" s="27"/>
    </row>
    <row r="55" spans="2:17" ht="15.75" x14ac:dyDescent="0.25">
      <c r="B55" s="31" t="s">
        <v>65</v>
      </c>
      <c r="C55" s="31"/>
      <c r="D55" s="90" t="s">
        <v>83</v>
      </c>
      <c r="E55" s="90"/>
      <c r="F55" s="90"/>
      <c r="G55" s="31">
        <v>170</v>
      </c>
      <c r="H55" s="31">
        <v>170</v>
      </c>
      <c r="I55" s="32">
        <v>0.08</v>
      </c>
      <c r="J55" s="32">
        <v>0.08</v>
      </c>
      <c r="K55" s="32">
        <v>0</v>
      </c>
      <c r="L55" s="32">
        <v>0</v>
      </c>
      <c r="M55" s="32">
        <v>12.7</v>
      </c>
      <c r="N55" s="32">
        <v>12.7</v>
      </c>
      <c r="O55" s="32">
        <v>51</v>
      </c>
      <c r="P55" s="32">
        <v>51</v>
      </c>
      <c r="Q55" s="27"/>
    </row>
    <row r="56" spans="2:17" ht="15.75" x14ac:dyDescent="0.25">
      <c r="B56" s="31" t="s">
        <v>68</v>
      </c>
      <c r="C56" s="31"/>
      <c r="D56" s="126" t="s">
        <v>69</v>
      </c>
      <c r="E56" s="127"/>
      <c r="F56" s="128"/>
      <c r="G56" s="31">
        <v>75</v>
      </c>
      <c r="H56" s="31">
        <v>75</v>
      </c>
      <c r="I56" s="32">
        <v>5.5</v>
      </c>
      <c r="J56" s="32">
        <v>5.5</v>
      </c>
      <c r="K56" s="32">
        <v>6.6</v>
      </c>
      <c r="L56" s="32">
        <v>6.6</v>
      </c>
      <c r="M56" s="32">
        <v>3.2</v>
      </c>
      <c r="N56" s="32">
        <v>3.2</v>
      </c>
      <c r="O56" s="32">
        <v>200</v>
      </c>
      <c r="P56" s="32">
        <v>200</v>
      </c>
      <c r="Q56" s="27"/>
    </row>
    <row r="57" spans="2:17" ht="15.75" x14ac:dyDescent="0.25">
      <c r="B57" s="31"/>
      <c r="C57" s="31"/>
      <c r="D57" s="126" t="s">
        <v>33</v>
      </c>
      <c r="E57" s="127"/>
      <c r="F57" s="128"/>
      <c r="G57" s="31">
        <v>60</v>
      </c>
      <c r="H57" s="31">
        <v>60</v>
      </c>
      <c r="I57" s="32">
        <v>2.9</v>
      </c>
      <c r="J57" s="32">
        <v>2.9</v>
      </c>
      <c r="K57" s="32">
        <v>0.6</v>
      </c>
      <c r="L57" s="32">
        <v>0.6</v>
      </c>
      <c r="M57" s="32">
        <v>39.840000000000003</v>
      </c>
      <c r="N57" s="32">
        <v>39.840000000000003</v>
      </c>
      <c r="O57" s="32">
        <v>128</v>
      </c>
      <c r="P57" s="32">
        <v>128</v>
      </c>
      <c r="Q57" s="27"/>
    </row>
    <row r="58" spans="2:17" ht="18.75" x14ac:dyDescent="0.3">
      <c r="B58" s="35" t="s">
        <v>13</v>
      </c>
      <c r="C58" s="35"/>
      <c r="D58" s="136" t="s">
        <v>14</v>
      </c>
      <c r="E58" s="137"/>
      <c r="F58" s="138"/>
      <c r="G58" s="35" t="s">
        <v>14</v>
      </c>
      <c r="H58" s="35" t="s">
        <v>14</v>
      </c>
      <c r="I58" s="67">
        <f t="shared" ref="I58:P58" si="2">SUM(I52:I57)</f>
        <v>18.080000000000002</v>
      </c>
      <c r="J58" s="36">
        <f t="shared" si="2"/>
        <v>20.88</v>
      </c>
      <c r="K58" s="36">
        <f t="shared" si="2"/>
        <v>16.099999999999998</v>
      </c>
      <c r="L58" s="36">
        <f t="shared" si="2"/>
        <v>17.5</v>
      </c>
      <c r="M58" s="36">
        <f t="shared" si="2"/>
        <v>84.740000000000009</v>
      </c>
      <c r="N58" s="36">
        <f t="shared" si="2"/>
        <v>94.84</v>
      </c>
      <c r="O58" s="36">
        <f t="shared" si="2"/>
        <v>563</v>
      </c>
      <c r="P58" s="36">
        <f t="shared" si="2"/>
        <v>563</v>
      </c>
      <c r="Q58" s="27"/>
    </row>
    <row r="59" spans="2:17" ht="15.75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27"/>
    </row>
    <row r="60" spans="2:17" ht="15.75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27"/>
    </row>
    <row r="61" spans="2:17" ht="15.75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7"/>
    </row>
    <row r="62" spans="2:17" ht="15.75" x14ac:dyDescent="0.25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27"/>
    </row>
    <row r="63" spans="2:17" ht="15.75" x14ac:dyDescent="0.25"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27"/>
    </row>
    <row r="64" spans="2:17" ht="15.75" x14ac:dyDescent="0.25">
      <c r="B64" s="101" t="s">
        <v>10</v>
      </c>
      <c r="C64" s="102"/>
      <c r="D64" s="121">
        <v>1</v>
      </c>
      <c r="E64" s="123"/>
      <c r="F64" s="122"/>
      <c r="G64" s="39">
        <v>2</v>
      </c>
      <c r="H64" s="39">
        <v>3</v>
      </c>
      <c r="I64" s="120">
        <v>4</v>
      </c>
      <c r="J64" s="120"/>
      <c r="K64" s="120">
        <v>5</v>
      </c>
      <c r="L64" s="120"/>
      <c r="M64" s="120">
        <v>6</v>
      </c>
      <c r="N64" s="120"/>
      <c r="O64" s="121">
        <v>7</v>
      </c>
      <c r="P64" s="122"/>
      <c r="Q64" s="27"/>
    </row>
    <row r="65" spans="2:17" ht="15.75" x14ac:dyDescent="0.25">
      <c r="B65" s="40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41"/>
      <c r="Q65" s="27"/>
    </row>
    <row r="66" spans="2:17" ht="18.75" x14ac:dyDescent="0.3">
      <c r="B66" s="42"/>
      <c r="C66" s="59"/>
      <c r="D66" s="60"/>
      <c r="E66" s="60"/>
      <c r="F66" s="60"/>
      <c r="G66" s="60"/>
      <c r="H66" s="61" t="s">
        <v>17</v>
      </c>
      <c r="I66" s="60"/>
      <c r="J66" s="60"/>
      <c r="K66" s="60"/>
      <c r="L66" s="60"/>
      <c r="M66" s="60"/>
      <c r="N66" s="60"/>
      <c r="O66" s="60"/>
      <c r="P66" s="62"/>
      <c r="Q66" s="27"/>
    </row>
    <row r="67" spans="2:17" ht="15.75" x14ac:dyDescent="0.25">
      <c r="B67" s="63"/>
      <c r="C67" s="64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6"/>
      <c r="Q67" s="27"/>
    </row>
    <row r="68" spans="2:17" ht="15.75" x14ac:dyDescent="0.25">
      <c r="B68" s="31" t="s">
        <v>56</v>
      </c>
      <c r="C68" s="31"/>
      <c r="D68" s="39"/>
      <c r="E68" s="89" t="s">
        <v>90</v>
      </c>
      <c r="F68" s="39"/>
      <c r="G68" s="89">
        <v>250</v>
      </c>
      <c r="H68" s="89">
        <v>250</v>
      </c>
      <c r="I68" s="89">
        <v>27</v>
      </c>
      <c r="J68" s="89">
        <v>27</v>
      </c>
      <c r="K68" s="89">
        <v>19</v>
      </c>
      <c r="L68" s="89">
        <v>19</v>
      </c>
      <c r="M68" s="89">
        <v>33</v>
      </c>
      <c r="N68" s="89">
        <v>33</v>
      </c>
      <c r="O68" s="89">
        <v>132</v>
      </c>
      <c r="P68" s="89">
        <v>132</v>
      </c>
      <c r="Q68" s="27"/>
    </row>
    <row r="69" spans="2:17" ht="15.75" x14ac:dyDescent="0.25">
      <c r="B69" s="31" t="s">
        <v>34</v>
      </c>
      <c r="C69" s="31"/>
      <c r="D69" s="91" t="s">
        <v>35</v>
      </c>
      <c r="E69" s="91"/>
      <c r="F69" s="91"/>
      <c r="G69" s="89">
        <v>100</v>
      </c>
      <c r="H69" s="89">
        <v>100</v>
      </c>
      <c r="I69" s="89">
        <v>3.7</v>
      </c>
      <c r="J69" s="89">
        <v>3.7</v>
      </c>
      <c r="K69" s="89">
        <v>3.3</v>
      </c>
      <c r="L69" s="89">
        <v>3.3</v>
      </c>
      <c r="M69" s="89">
        <v>23.7</v>
      </c>
      <c r="N69" s="89">
        <v>23.7</v>
      </c>
      <c r="O69" s="89">
        <v>140</v>
      </c>
      <c r="P69" s="89">
        <v>140</v>
      </c>
      <c r="Q69" s="27"/>
    </row>
    <row r="70" spans="2:17" ht="15.75" x14ac:dyDescent="0.25">
      <c r="B70" s="31" t="s">
        <v>36</v>
      </c>
      <c r="C70" s="31"/>
      <c r="D70" s="90" t="s">
        <v>95</v>
      </c>
      <c r="E70" s="90"/>
      <c r="F70" s="90"/>
      <c r="G70" s="94">
        <v>75</v>
      </c>
      <c r="H70" s="31">
        <v>75</v>
      </c>
      <c r="I70" s="32">
        <v>38</v>
      </c>
      <c r="J70" s="32">
        <v>38</v>
      </c>
      <c r="K70" s="32">
        <v>4.5</v>
      </c>
      <c r="L70" s="32">
        <v>4.5</v>
      </c>
      <c r="M70" s="32">
        <v>24</v>
      </c>
      <c r="N70" s="32">
        <v>24</v>
      </c>
      <c r="O70" s="32">
        <v>147</v>
      </c>
      <c r="P70" s="32">
        <v>147</v>
      </c>
      <c r="Q70" s="27"/>
    </row>
    <row r="71" spans="2:17" ht="15.75" x14ac:dyDescent="0.25">
      <c r="B71" s="31" t="s">
        <v>50</v>
      </c>
      <c r="C71" s="31"/>
      <c r="D71" s="126" t="s">
        <v>82</v>
      </c>
      <c r="E71" s="127"/>
      <c r="F71" s="128"/>
      <c r="G71" s="31">
        <v>50</v>
      </c>
      <c r="H71" s="31">
        <v>50</v>
      </c>
      <c r="I71" s="32">
        <v>2</v>
      </c>
      <c r="J71" s="32">
        <v>2</v>
      </c>
      <c r="K71" s="32">
        <v>5</v>
      </c>
      <c r="L71" s="32">
        <v>5</v>
      </c>
      <c r="M71" s="32">
        <v>9.1</v>
      </c>
      <c r="N71" s="32">
        <v>9.1</v>
      </c>
      <c r="O71" s="32">
        <v>85</v>
      </c>
      <c r="P71" s="32">
        <v>85</v>
      </c>
      <c r="Q71" s="27"/>
    </row>
    <row r="72" spans="2:17" ht="15.75" x14ac:dyDescent="0.25">
      <c r="B72" s="31" t="s">
        <v>38</v>
      </c>
      <c r="C72" s="31"/>
      <c r="D72" s="126" t="s">
        <v>37</v>
      </c>
      <c r="E72" s="127"/>
      <c r="F72" s="128"/>
      <c r="G72" s="31">
        <v>170</v>
      </c>
      <c r="H72" s="31">
        <v>170</v>
      </c>
      <c r="I72" s="32">
        <v>2.4</v>
      </c>
      <c r="J72" s="32">
        <v>2.4</v>
      </c>
      <c r="K72" s="32">
        <v>1.8</v>
      </c>
      <c r="L72" s="32">
        <v>1.8</v>
      </c>
      <c r="M72" s="32">
        <v>18.3</v>
      </c>
      <c r="N72" s="32">
        <v>18.3</v>
      </c>
      <c r="O72" s="32">
        <v>94.9</v>
      </c>
      <c r="P72" s="32">
        <v>94.9</v>
      </c>
      <c r="Q72" s="27"/>
    </row>
    <row r="73" spans="2:17" ht="15.75" x14ac:dyDescent="0.25">
      <c r="B73" s="31"/>
      <c r="C73" s="31"/>
      <c r="D73" s="126" t="s">
        <v>33</v>
      </c>
      <c r="E73" s="127"/>
      <c r="F73" s="128"/>
      <c r="G73" s="31">
        <v>60</v>
      </c>
      <c r="H73" s="31">
        <v>60</v>
      </c>
      <c r="I73" s="32">
        <v>2.9</v>
      </c>
      <c r="J73" s="32">
        <v>2.9</v>
      </c>
      <c r="K73" s="32">
        <v>0.6</v>
      </c>
      <c r="L73" s="32">
        <v>0.6</v>
      </c>
      <c r="M73" s="32">
        <v>39.840000000000003</v>
      </c>
      <c r="N73" s="32">
        <v>39.840000000000003</v>
      </c>
      <c r="O73" s="32">
        <v>128</v>
      </c>
      <c r="P73" s="32">
        <v>128</v>
      </c>
      <c r="Q73" s="27"/>
    </row>
    <row r="74" spans="2:17" ht="18.75" x14ac:dyDescent="0.3">
      <c r="B74" s="35" t="s">
        <v>13</v>
      </c>
      <c r="C74" s="35"/>
      <c r="D74" s="136" t="s">
        <v>14</v>
      </c>
      <c r="E74" s="137"/>
      <c r="F74" s="138"/>
      <c r="G74" s="35" t="s">
        <v>14</v>
      </c>
      <c r="H74" s="35" t="s">
        <v>14</v>
      </c>
      <c r="I74" s="36">
        <f t="shared" ref="I74:P74" si="3">SUM(I70:I73)</f>
        <v>45.3</v>
      </c>
      <c r="J74" s="36">
        <f t="shared" si="3"/>
        <v>45.3</v>
      </c>
      <c r="K74" s="36">
        <f t="shared" si="3"/>
        <v>11.9</v>
      </c>
      <c r="L74" s="36">
        <f t="shared" si="3"/>
        <v>11.9</v>
      </c>
      <c r="M74" s="36">
        <f t="shared" si="3"/>
        <v>91.240000000000009</v>
      </c>
      <c r="N74" s="36">
        <f t="shared" si="3"/>
        <v>91.240000000000009</v>
      </c>
      <c r="O74" s="36">
        <f t="shared" si="3"/>
        <v>454.9</v>
      </c>
      <c r="P74" s="36">
        <f t="shared" si="3"/>
        <v>454.9</v>
      </c>
      <c r="Q74" s="27"/>
    </row>
    <row r="75" spans="2:17" ht="15.75" x14ac:dyDescent="0.25">
      <c r="B75" s="68"/>
      <c r="C75" s="29"/>
      <c r="D75" s="43"/>
      <c r="E75" s="43"/>
      <c r="F75" s="43"/>
      <c r="G75" s="26"/>
      <c r="H75" s="26"/>
      <c r="I75" s="26"/>
      <c r="J75" s="26"/>
      <c r="K75" s="26"/>
      <c r="L75" s="26"/>
      <c r="M75" s="26"/>
      <c r="N75" s="26"/>
      <c r="O75" s="26"/>
      <c r="P75" s="69"/>
      <c r="Q75" s="27"/>
    </row>
    <row r="76" spans="2:17" ht="15.75" x14ac:dyDescent="0.25">
      <c r="B76" s="25"/>
      <c r="C76" s="29"/>
      <c r="D76" s="43"/>
      <c r="E76" s="43"/>
      <c r="F76" s="43"/>
      <c r="G76" s="26"/>
      <c r="H76" s="26"/>
      <c r="I76" s="26"/>
      <c r="J76" s="26"/>
      <c r="K76" s="26"/>
      <c r="L76" s="26"/>
      <c r="M76" s="26"/>
      <c r="N76" s="26"/>
      <c r="O76" s="26"/>
      <c r="P76" s="70"/>
      <c r="Q76" s="27"/>
    </row>
    <row r="77" spans="2:17" ht="15.75" x14ac:dyDescent="0.25">
      <c r="B77" s="5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58"/>
      <c r="Q77" s="27"/>
    </row>
    <row r="78" spans="2:17" ht="18.75" x14ac:dyDescent="0.3">
      <c r="B78" s="42"/>
      <c r="C78" s="59"/>
      <c r="D78" s="60"/>
      <c r="E78" s="60"/>
      <c r="F78" s="60"/>
      <c r="G78" s="60"/>
      <c r="H78" s="61" t="s">
        <v>18</v>
      </c>
      <c r="I78" s="60"/>
      <c r="J78" s="60"/>
      <c r="K78" s="60"/>
      <c r="L78" s="60"/>
      <c r="M78" s="60"/>
      <c r="N78" s="60"/>
      <c r="O78" s="60"/>
      <c r="P78" s="62"/>
      <c r="Q78" s="27"/>
    </row>
    <row r="79" spans="2:17" ht="15.75" x14ac:dyDescent="0.25">
      <c r="B79" s="63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6"/>
      <c r="Q79" s="27"/>
    </row>
    <row r="80" spans="2:17" ht="15.75" x14ac:dyDescent="0.25">
      <c r="B80" s="31" t="s">
        <v>62</v>
      </c>
      <c r="C80" s="31"/>
      <c r="D80" s="90" t="s">
        <v>74</v>
      </c>
      <c r="E80" s="90"/>
      <c r="F80" s="90"/>
      <c r="G80" s="31">
        <v>250</v>
      </c>
      <c r="H80" s="31">
        <v>250</v>
      </c>
      <c r="I80" s="32">
        <v>3.9</v>
      </c>
      <c r="J80" s="32">
        <v>3.9</v>
      </c>
      <c r="K80" s="32">
        <v>25.6</v>
      </c>
      <c r="L80" s="32">
        <v>15.6</v>
      </c>
      <c r="M80" s="32">
        <v>19</v>
      </c>
      <c r="N80" s="32">
        <v>19</v>
      </c>
      <c r="O80" s="32">
        <v>170</v>
      </c>
      <c r="P80" s="32">
        <v>170</v>
      </c>
      <c r="Q80" s="27"/>
    </row>
    <row r="81" spans="2:17" ht="15.75" x14ac:dyDescent="0.25">
      <c r="B81" s="31" t="s">
        <v>39</v>
      </c>
      <c r="C81" s="31"/>
      <c r="D81" s="90" t="s">
        <v>40</v>
      </c>
      <c r="E81" s="90"/>
      <c r="F81" s="90"/>
      <c r="G81" s="31">
        <v>150</v>
      </c>
      <c r="H81" s="31">
        <v>150</v>
      </c>
      <c r="I81" s="32">
        <v>3.7</v>
      </c>
      <c r="J81" s="32">
        <v>6.5</v>
      </c>
      <c r="K81" s="32">
        <v>3.3</v>
      </c>
      <c r="L81" s="32">
        <v>4.7</v>
      </c>
      <c r="M81" s="32">
        <v>23.7</v>
      </c>
      <c r="N81" s="32">
        <v>33.799999999999997</v>
      </c>
      <c r="O81" s="32">
        <v>140</v>
      </c>
      <c r="P81" s="32">
        <v>140</v>
      </c>
      <c r="Q81" s="27"/>
    </row>
    <row r="82" spans="2:17" ht="15.75" x14ac:dyDescent="0.25">
      <c r="B82" s="31" t="s">
        <v>41</v>
      </c>
      <c r="C82" s="31"/>
      <c r="D82" s="126" t="s">
        <v>42</v>
      </c>
      <c r="E82" s="127"/>
      <c r="F82" s="128"/>
      <c r="G82" s="31">
        <v>75</v>
      </c>
      <c r="H82" s="31">
        <v>75</v>
      </c>
      <c r="I82" s="32">
        <v>22</v>
      </c>
      <c r="J82" s="32">
        <v>22</v>
      </c>
      <c r="K82" s="32">
        <v>16</v>
      </c>
      <c r="L82" s="32">
        <v>16</v>
      </c>
      <c r="M82" s="32">
        <v>10</v>
      </c>
      <c r="N82" s="32">
        <v>10</v>
      </c>
      <c r="O82" s="32">
        <v>290</v>
      </c>
      <c r="P82" s="32">
        <v>290</v>
      </c>
      <c r="Q82" s="27"/>
    </row>
    <row r="83" spans="2:17" ht="15.75" x14ac:dyDescent="0.25">
      <c r="B83" s="31" t="s">
        <v>50</v>
      </c>
      <c r="C83" s="31"/>
      <c r="D83" s="90" t="s">
        <v>77</v>
      </c>
      <c r="E83" s="90"/>
      <c r="F83" s="90"/>
      <c r="G83" s="31">
        <v>50</v>
      </c>
      <c r="H83" s="31">
        <v>50</v>
      </c>
      <c r="I83" s="32">
        <v>0.3</v>
      </c>
      <c r="J83" s="32">
        <v>0.3</v>
      </c>
      <c r="K83" s="32">
        <v>0</v>
      </c>
      <c r="L83" s="32">
        <v>0</v>
      </c>
      <c r="M83" s="32">
        <v>2.1</v>
      </c>
      <c r="N83" s="32">
        <v>2.1</v>
      </c>
      <c r="O83" s="32">
        <v>9.5</v>
      </c>
      <c r="P83" s="32">
        <v>9.5</v>
      </c>
      <c r="Q83" s="27"/>
    </row>
    <row r="84" spans="2:17" ht="15.75" x14ac:dyDescent="0.25">
      <c r="B84" s="31" t="s">
        <v>38</v>
      </c>
      <c r="C84" s="31"/>
      <c r="D84" s="126" t="s">
        <v>37</v>
      </c>
      <c r="E84" s="127"/>
      <c r="F84" s="128"/>
      <c r="G84" s="31">
        <v>170</v>
      </c>
      <c r="H84" s="31">
        <v>170</v>
      </c>
      <c r="I84" s="32">
        <v>0.08</v>
      </c>
      <c r="J84" s="32">
        <v>0.08</v>
      </c>
      <c r="K84" s="32">
        <v>0</v>
      </c>
      <c r="L84" s="32">
        <v>0</v>
      </c>
      <c r="M84" s="32">
        <v>12.7</v>
      </c>
      <c r="N84" s="32">
        <v>12.7</v>
      </c>
      <c r="O84" s="32">
        <v>51</v>
      </c>
      <c r="P84" s="32">
        <v>51</v>
      </c>
      <c r="Q84" s="27"/>
    </row>
    <row r="85" spans="2:17" ht="15.75" x14ac:dyDescent="0.25">
      <c r="B85" s="31"/>
      <c r="C85" s="31"/>
      <c r="D85" s="126" t="s">
        <v>33</v>
      </c>
      <c r="E85" s="127"/>
      <c r="F85" s="128"/>
      <c r="G85" s="31">
        <v>60</v>
      </c>
      <c r="H85" s="31">
        <v>60</v>
      </c>
      <c r="I85" s="32">
        <v>2.9</v>
      </c>
      <c r="J85" s="32">
        <v>2.9</v>
      </c>
      <c r="K85" s="32">
        <v>0.6</v>
      </c>
      <c r="L85" s="32">
        <v>0.6</v>
      </c>
      <c r="M85" s="32">
        <v>39.840000000000003</v>
      </c>
      <c r="N85" s="32">
        <v>39.840000000000003</v>
      </c>
      <c r="O85" s="32">
        <v>128</v>
      </c>
      <c r="P85" s="32">
        <v>128</v>
      </c>
      <c r="Q85" s="27"/>
    </row>
    <row r="86" spans="2:17" ht="18.75" x14ac:dyDescent="0.3">
      <c r="B86" s="35" t="s">
        <v>13</v>
      </c>
      <c r="C86" s="35"/>
      <c r="D86" s="139" t="s">
        <v>14</v>
      </c>
      <c r="E86" s="139"/>
      <c r="F86" s="139"/>
      <c r="G86" s="35" t="s">
        <v>14</v>
      </c>
      <c r="H86" s="35" t="s">
        <v>14</v>
      </c>
      <c r="I86" s="36">
        <f t="shared" ref="I86:P86" si="4">SUM(I81:I85)</f>
        <v>28.979999999999997</v>
      </c>
      <c r="J86" s="36">
        <f t="shared" si="4"/>
        <v>31.779999999999998</v>
      </c>
      <c r="K86" s="36">
        <f t="shared" si="4"/>
        <v>19.900000000000002</v>
      </c>
      <c r="L86" s="36">
        <f t="shared" si="4"/>
        <v>21.3</v>
      </c>
      <c r="M86" s="36">
        <f t="shared" si="4"/>
        <v>88.34</v>
      </c>
      <c r="N86" s="36">
        <f t="shared" si="4"/>
        <v>98.44</v>
      </c>
      <c r="O86" s="36">
        <f t="shared" si="4"/>
        <v>618.5</v>
      </c>
      <c r="P86" s="36">
        <f t="shared" si="4"/>
        <v>618.5</v>
      </c>
      <c r="Q86" s="27"/>
    </row>
    <row r="87" spans="2:17" ht="15.75" x14ac:dyDescent="0.2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27"/>
    </row>
    <row r="88" spans="2:17" ht="15.75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27"/>
    </row>
    <row r="89" spans="2:17" ht="15.75" x14ac:dyDescent="0.2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27"/>
    </row>
    <row r="90" spans="2:17" ht="15.75" x14ac:dyDescent="0.2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27"/>
    </row>
    <row r="91" spans="2:17" ht="15.75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27"/>
    </row>
    <row r="92" spans="2:17" ht="15.75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27"/>
    </row>
    <row r="93" spans="2:17" ht="18.75" x14ac:dyDescent="0.3">
      <c r="B93" s="71"/>
      <c r="C93" s="72"/>
      <c r="D93" s="72"/>
      <c r="E93" s="72"/>
      <c r="F93" s="72"/>
      <c r="G93" s="72"/>
      <c r="H93" s="73" t="s">
        <v>19</v>
      </c>
      <c r="I93" s="72"/>
      <c r="J93" s="72"/>
      <c r="K93" s="72"/>
      <c r="L93" s="72"/>
      <c r="M93" s="72"/>
      <c r="N93" s="72"/>
      <c r="O93" s="72"/>
      <c r="P93" s="74"/>
      <c r="Q93" s="27"/>
    </row>
    <row r="94" spans="2:17" ht="15.75" x14ac:dyDescent="0.25">
      <c r="B94" s="101"/>
      <c r="C94" s="102"/>
      <c r="D94" s="121">
        <v>1</v>
      </c>
      <c r="E94" s="123"/>
      <c r="F94" s="122"/>
      <c r="G94" s="39">
        <v>2</v>
      </c>
      <c r="H94" s="39">
        <v>3</v>
      </c>
      <c r="I94" s="120">
        <v>4</v>
      </c>
      <c r="J94" s="120"/>
      <c r="K94" s="120">
        <v>5</v>
      </c>
      <c r="L94" s="120"/>
      <c r="M94" s="120">
        <v>6</v>
      </c>
      <c r="N94" s="120"/>
      <c r="O94" s="121">
        <v>7</v>
      </c>
      <c r="P94" s="122"/>
      <c r="Q94" s="27"/>
    </row>
    <row r="95" spans="2:17" ht="15.75" x14ac:dyDescent="0.25">
      <c r="B95" s="40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41"/>
      <c r="Q95" s="27"/>
    </row>
    <row r="96" spans="2:17" ht="18.75" x14ac:dyDescent="0.3">
      <c r="B96" s="42"/>
      <c r="C96" s="59"/>
      <c r="D96" s="60"/>
      <c r="E96" s="60"/>
      <c r="F96" s="60"/>
      <c r="G96" s="60"/>
      <c r="H96" s="61" t="s">
        <v>20</v>
      </c>
      <c r="I96" s="60"/>
      <c r="J96" s="60"/>
      <c r="K96" s="60"/>
      <c r="L96" s="60"/>
      <c r="M96" s="60"/>
      <c r="N96" s="60"/>
      <c r="O96" s="60"/>
      <c r="P96" s="62"/>
      <c r="Q96" s="27"/>
    </row>
    <row r="97" spans="2:17" ht="15.75" x14ac:dyDescent="0.25">
      <c r="B97" s="63"/>
      <c r="C97" s="64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6"/>
      <c r="Q97" s="27"/>
    </row>
    <row r="98" spans="2:17" ht="15.75" x14ac:dyDescent="0.25">
      <c r="B98" s="31" t="s">
        <v>60</v>
      </c>
      <c r="C98" s="31"/>
      <c r="D98" s="140" t="s">
        <v>91</v>
      </c>
      <c r="E98" s="141"/>
      <c r="F98" s="142"/>
      <c r="G98" s="89">
        <v>250</v>
      </c>
      <c r="H98" s="89">
        <v>250</v>
      </c>
      <c r="I98" s="89">
        <v>37.4</v>
      </c>
      <c r="J98" s="89">
        <v>37.4</v>
      </c>
      <c r="K98" s="93">
        <v>19.2</v>
      </c>
      <c r="L98" s="89">
        <v>19.2</v>
      </c>
      <c r="M98" s="89">
        <v>27.2</v>
      </c>
      <c r="N98" s="89">
        <v>27.2</v>
      </c>
      <c r="O98" s="89">
        <v>124</v>
      </c>
      <c r="P98" s="89">
        <v>124</v>
      </c>
      <c r="Q98" s="27"/>
    </row>
    <row r="99" spans="2:17" ht="15.75" x14ac:dyDescent="0.25">
      <c r="B99" s="31" t="s">
        <v>31</v>
      </c>
      <c r="C99" s="31"/>
      <c r="D99" s="90" t="s">
        <v>45</v>
      </c>
      <c r="E99" s="90"/>
      <c r="F99" s="90"/>
      <c r="G99" s="31">
        <v>100</v>
      </c>
      <c r="H99" s="31">
        <v>100</v>
      </c>
      <c r="I99" s="32">
        <v>6</v>
      </c>
      <c r="J99" s="32">
        <v>9</v>
      </c>
      <c r="K99" s="32">
        <v>10.6</v>
      </c>
      <c r="L99" s="32">
        <v>10.6</v>
      </c>
      <c r="M99" s="32">
        <v>46.2</v>
      </c>
      <c r="N99" s="32">
        <v>46.2</v>
      </c>
      <c r="O99" s="32">
        <v>213</v>
      </c>
      <c r="P99" s="32">
        <v>213</v>
      </c>
      <c r="Q99" s="27"/>
    </row>
    <row r="100" spans="2:17" ht="15.75" x14ac:dyDescent="0.25">
      <c r="B100" s="31" t="s">
        <v>32</v>
      </c>
      <c r="C100" s="31"/>
      <c r="D100" s="126" t="s">
        <v>88</v>
      </c>
      <c r="E100" s="127"/>
      <c r="F100" s="128"/>
      <c r="G100" s="31">
        <v>40</v>
      </c>
      <c r="H100" s="31">
        <v>40</v>
      </c>
      <c r="I100" s="32">
        <v>6</v>
      </c>
      <c r="J100" s="32">
        <v>6</v>
      </c>
      <c r="K100" s="32">
        <v>5</v>
      </c>
      <c r="L100" s="32">
        <v>5</v>
      </c>
      <c r="M100" s="32">
        <v>0.4</v>
      </c>
      <c r="N100" s="32">
        <v>0.4</v>
      </c>
      <c r="O100" s="32">
        <v>63</v>
      </c>
      <c r="P100" s="32">
        <v>63</v>
      </c>
      <c r="Q100" s="27"/>
    </row>
    <row r="101" spans="2:17" ht="15.75" x14ac:dyDescent="0.25">
      <c r="B101" s="31" t="s">
        <v>50</v>
      </c>
      <c r="C101" s="31"/>
      <c r="D101" s="126" t="s">
        <v>82</v>
      </c>
      <c r="E101" s="127"/>
      <c r="F101" s="128"/>
      <c r="G101" s="31">
        <v>50</v>
      </c>
      <c r="H101" s="31">
        <v>50</v>
      </c>
      <c r="I101" s="32">
        <v>2</v>
      </c>
      <c r="J101" s="32">
        <v>2</v>
      </c>
      <c r="K101" s="32">
        <v>5</v>
      </c>
      <c r="L101" s="32">
        <v>5</v>
      </c>
      <c r="M101" s="32">
        <v>9.1</v>
      </c>
      <c r="N101" s="32">
        <v>9.1</v>
      </c>
      <c r="O101" s="32">
        <v>85</v>
      </c>
      <c r="P101" s="32">
        <v>85</v>
      </c>
      <c r="Q101" s="27"/>
    </row>
    <row r="102" spans="2:17" ht="15.75" x14ac:dyDescent="0.25">
      <c r="B102" s="31" t="s">
        <v>68</v>
      </c>
      <c r="C102" s="31"/>
      <c r="D102" s="126" t="s">
        <v>69</v>
      </c>
      <c r="E102" s="127"/>
      <c r="F102" s="128"/>
      <c r="G102" s="31">
        <v>75</v>
      </c>
      <c r="H102" s="31">
        <v>75</v>
      </c>
      <c r="I102" s="32">
        <v>0.8</v>
      </c>
      <c r="J102" s="32">
        <v>0.8</v>
      </c>
      <c r="K102" s="32">
        <v>11</v>
      </c>
      <c r="L102" s="32">
        <v>11</v>
      </c>
      <c r="M102" s="32">
        <v>12.7</v>
      </c>
      <c r="N102" s="32">
        <v>12.7</v>
      </c>
      <c r="O102" s="32">
        <v>136</v>
      </c>
      <c r="P102" s="32">
        <v>136</v>
      </c>
      <c r="Q102" s="27"/>
    </row>
    <row r="103" spans="2:17" ht="15.75" x14ac:dyDescent="0.25">
      <c r="B103" s="31" t="s">
        <v>65</v>
      </c>
      <c r="C103" s="31"/>
      <c r="D103" s="90" t="s">
        <v>83</v>
      </c>
      <c r="E103" s="90"/>
      <c r="F103" s="90"/>
      <c r="G103" s="31">
        <v>170</v>
      </c>
      <c r="H103" s="31">
        <v>170</v>
      </c>
      <c r="I103" s="32">
        <v>0.08</v>
      </c>
      <c r="J103" s="32">
        <v>0.08</v>
      </c>
      <c r="K103" s="32">
        <v>0</v>
      </c>
      <c r="L103" s="32">
        <v>0</v>
      </c>
      <c r="M103" s="32">
        <v>12.7</v>
      </c>
      <c r="N103" s="32">
        <v>12.7</v>
      </c>
      <c r="O103" s="32">
        <v>51</v>
      </c>
      <c r="P103" s="32">
        <v>51</v>
      </c>
      <c r="Q103" s="27"/>
    </row>
    <row r="104" spans="2:17" ht="15.75" x14ac:dyDescent="0.25">
      <c r="B104" s="31"/>
      <c r="C104" s="31"/>
      <c r="D104" s="126" t="s">
        <v>33</v>
      </c>
      <c r="E104" s="127"/>
      <c r="F104" s="128"/>
      <c r="G104" s="31">
        <v>60</v>
      </c>
      <c r="H104" s="31">
        <v>60</v>
      </c>
      <c r="I104" s="32">
        <v>2.9</v>
      </c>
      <c r="J104" s="32">
        <v>2.9</v>
      </c>
      <c r="K104" s="32">
        <v>0.6</v>
      </c>
      <c r="L104" s="32">
        <v>0.6</v>
      </c>
      <c r="M104" s="32">
        <v>39.840000000000003</v>
      </c>
      <c r="N104" s="32">
        <v>39.840000000000003</v>
      </c>
      <c r="O104" s="32">
        <v>128</v>
      </c>
      <c r="P104" s="32">
        <v>128</v>
      </c>
      <c r="Q104" s="27"/>
    </row>
    <row r="105" spans="2:17" ht="18.75" x14ac:dyDescent="0.3">
      <c r="B105" s="35" t="s">
        <v>13</v>
      </c>
      <c r="C105" s="35"/>
      <c r="D105" s="136" t="s">
        <v>14</v>
      </c>
      <c r="E105" s="137"/>
      <c r="F105" s="138"/>
      <c r="G105" s="35" t="s">
        <v>14</v>
      </c>
      <c r="H105" s="35" t="s">
        <v>14</v>
      </c>
      <c r="I105" s="36">
        <f t="shared" ref="I105:P105" si="5">SUM(I99:I104)</f>
        <v>17.78</v>
      </c>
      <c r="J105" s="36">
        <f t="shared" si="5"/>
        <v>20.779999999999998</v>
      </c>
      <c r="K105" s="36">
        <f t="shared" si="5"/>
        <v>32.200000000000003</v>
      </c>
      <c r="L105" s="36">
        <f t="shared" si="5"/>
        <v>32.200000000000003</v>
      </c>
      <c r="M105" s="36">
        <f t="shared" si="5"/>
        <v>120.94000000000001</v>
      </c>
      <c r="N105" s="36">
        <f t="shared" si="5"/>
        <v>120.94000000000001</v>
      </c>
      <c r="O105" s="36">
        <f t="shared" si="5"/>
        <v>676</v>
      </c>
      <c r="P105" s="36">
        <f t="shared" si="5"/>
        <v>676</v>
      </c>
      <c r="Q105" s="27"/>
    </row>
    <row r="106" spans="2:17" ht="15.75" x14ac:dyDescent="0.25">
      <c r="B106" s="53"/>
      <c r="C106" s="51"/>
      <c r="D106" s="51"/>
      <c r="E106" s="51"/>
      <c r="F106" s="51"/>
      <c r="G106" s="51"/>
      <c r="H106" s="51"/>
      <c r="I106" s="75"/>
      <c r="J106" s="75"/>
      <c r="K106" s="75"/>
      <c r="L106" s="75"/>
      <c r="M106" s="75"/>
      <c r="N106" s="75"/>
      <c r="O106" s="75"/>
      <c r="P106" s="76"/>
      <c r="Q106" s="27"/>
    </row>
    <row r="107" spans="2:17" ht="15.75" x14ac:dyDescent="0.25">
      <c r="B107" s="55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6"/>
      <c r="Q107" s="27"/>
    </row>
    <row r="108" spans="2:17" ht="15.75" x14ac:dyDescent="0.25">
      <c r="B108" s="5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58"/>
      <c r="Q108" s="27"/>
    </row>
    <row r="109" spans="2:17" ht="18.75" x14ac:dyDescent="0.3">
      <c r="B109" s="42"/>
      <c r="C109" s="59"/>
      <c r="D109" s="60"/>
      <c r="E109" s="60"/>
      <c r="F109" s="60"/>
      <c r="G109" s="60"/>
      <c r="H109" s="61" t="s">
        <v>15</v>
      </c>
      <c r="I109" s="60"/>
      <c r="J109" s="60"/>
      <c r="K109" s="60"/>
      <c r="L109" s="60"/>
      <c r="M109" s="60"/>
      <c r="N109" s="60"/>
      <c r="O109" s="60"/>
      <c r="P109" s="62"/>
      <c r="Q109" s="27"/>
    </row>
    <row r="110" spans="2:17" ht="15.75" x14ac:dyDescent="0.25">
      <c r="B110" s="63"/>
      <c r="C110" s="64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6"/>
      <c r="Q110" s="27"/>
    </row>
    <row r="111" spans="2:17" ht="15.75" x14ac:dyDescent="0.25">
      <c r="B111" s="31" t="s">
        <v>57</v>
      </c>
      <c r="C111" s="31"/>
      <c r="D111" s="129" t="s">
        <v>78</v>
      </c>
      <c r="E111" s="130"/>
      <c r="F111" s="131"/>
      <c r="G111" s="89">
        <v>250</v>
      </c>
      <c r="H111" s="89">
        <v>250</v>
      </c>
      <c r="I111" s="89">
        <v>19.100000000000001</v>
      </c>
      <c r="J111" s="89">
        <v>19.100000000000001</v>
      </c>
      <c r="K111" s="89">
        <v>22.2</v>
      </c>
      <c r="L111" s="89">
        <v>22.2</v>
      </c>
      <c r="M111" s="89">
        <v>37</v>
      </c>
      <c r="N111" s="89">
        <v>37</v>
      </c>
      <c r="O111" s="89">
        <v>159</v>
      </c>
      <c r="P111" s="89">
        <v>159</v>
      </c>
      <c r="Q111" s="27"/>
    </row>
    <row r="112" spans="2:17" ht="15.75" x14ac:dyDescent="0.25">
      <c r="B112" s="31" t="s">
        <v>34</v>
      </c>
      <c r="C112" s="31"/>
      <c r="D112" s="91" t="s">
        <v>35</v>
      </c>
      <c r="E112" s="91"/>
      <c r="F112" s="91"/>
      <c r="G112" s="89">
        <v>100</v>
      </c>
      <c r="H112" s="89">
        <v>100</v>
      </c>
      <c r="I112" s="89">
        <v>3.7</v>
      </c>
      <c r="J112" s="89">
        <v>3.7</v>
      </c>
      <c r="K112" s="89">
        <v>3.3</v>
      </c>
      <c r="L112" s="89">
        <v>3.3</v>
      </c>
      <c r="M112" s="89">
        <v>23.7</v>
      </c>
      <c r="N112" s="89">
        <v>23.7</v>
      </c>
      <c r="O112" s="89">
        <v>147</v>
      </c>
      <c r="P112" s="89">
        <v>147</v>
      </c>
      <c r="Q112" s="27"/>
    </row>
    <row r="113" spans="2:17" ht="15.75" x14ac:dyDescent="0.25">
      <c r="B113" s="31" t="s">
        <v>36</v>
      </c>
      <c r="C113" s="31"/>
      <c r="D113" s="90" t="s">
        <v>97</v>
      </c>
      <c r="E113" s="90"/>
      <c r="F113" s="90"/>
      <c r="G113" s="31">
        <v>75</v>
      </c>
      <c r="H113" s="31">
        <v>75</v>
      </c>
      <c r="I113" s="32">
        <v>10.1</v>
      </c>
      <c r="J113" s="32">
        <v>10.1</v>
      </c>
      <c r="K113" s="32">
        <v>10.199999999999999</v>
      </c>
      <c r="L113" s="32">
        <v>10.199999999999999</v>
      </c>
      <c r="M113" s="32">
        <v>15</v>
      </c>
      <c r="N113" s="32">
        <v>15</v>
      </c>
      <c r="O113" s="32">
        <v>198</v>
      </c>
      <c r="P113" s="32">
        <v>198</v>
      </c>
      <c r="Q113" s="27"/>
    </row>
    <row r="114" spans="2:17" ht="15.75" x14ac:dyDescent="0.25">
      <c r="B114" s="31" t="s">
        <v>50</v>
      </c>
      <c r="C114" s="31"/>
      <c r="D114" s="90" t="s">
        <v>79</v>
      </c>
      <c r="E114" s="90"/>
      <c r="F114" s="90"/>
      <c r="G114" s="31">
        <v>50</v>
      </c>
      <c r="H114" s="31">
        <v>50</v>
      </c>
      <c r="I114" s="32">
        <v>0.4</v>
      </c>
      <c r="J114" s="32">
        <v>0.4</v>
      </c>
      <c r="K114" s="32">
        <v>0</v>
      </c>
      <c r="L114" s="32">
        <v>0</v>
      </c>
      <c r="M114" s="32">
        <v>1.6</v>
      </c>
      <c r="N114" s="32">
        <v>1.6</v>
      </c>
      <c r="O114" s="32">
        <v>6.8</v>
      </c>
      <c r="P114" s="32">
        <v>6.8</v>
      </c>
      <c r="Q114" s="27"/>
    </row>
    <row r="115" spans="2:17" ht="15.75" x14ac:dyDescent="0.25">
      <c r="B115" s="31" t="s">
        <v>38</v>
      </c>
      <c r="C115" s="31"/>
      <c r="D115" s="126" t="s">
        <v>37</v>
      </c>
      <c r="E115" s="127"/>
      <c r="F115" s="128"/>
      <c r="G115" s="31">
        <v>170</v>
      </c>
      <c r="H115" s="31">
        <v>170</v>
      </c>
      <c r="I115" s="32">
        <v>0.08</v>
      </c>
      <c r="J115" s="32">
        <v>0.08</v>
      </c>
      <c r="K115" s="32">
        <v>0</v>
      </c>
      <c r="L115" s="32">
        <v>0</v>
      </c>
      <c r="M115" s="32">
        <v>12.7</v>
      </c>
      <c r="N115" s="32">
        <v>12.7</v>
      </c>
      <c r="O115" s="32">
        <v>51</v>
      </c>
      <c r="P115" s="32">
        <v>51</v>
      </c>
      <c r="Q115" s="27"/>
    </row>
    <row r="116" spans="2:17" ht="15.75" x14ac:dyDescent="0.25">
      <c r="B116" s="31"/>
      <c r="C116" s="31"/>
      <c r="D116" s="126" t="s">
        <v>33</v>
      </c>
      <c r="E116" s="127"/>
      <c r="F116" s="128"/>
      <c r="G116" s="31">
        <v>60</v>
      </c>
      <c r="H116" s="31">
        <v>60</v>
      </c>
      <c r="I116" s="32">
        <v>2.9</v>
      </c>
      <c r="J116" s="32">
        <v>2.9</v>
      </c>
      <c r="K116" s="32">
        <v>0.6</v>
      </c>
      <c r="L116" s="32">
        <v>0.6</v>
      </c>
      <c r="M116" s="32">
        <v>39.840000000000003</v>
      </c>
      <c r="N116" s="32">
        <v>39.840000000000003</v>
      </c>
      <c r="O116" s="32">
        <v>128</v>
      </c>
      <c r="P116" s="32">
        <v>128</v>
      </c>
      <c r="Q116" s="27"/>
    </row>
    <row r="117" spans="2:17" ht="18.75" x14ac:dyDescent="0.3">
      <c r="B117" s="35" t="s">
        <v>13</v>
      </c>
      <c r="C117" s="35"/>
      <c r="D117" s="136" t="s">
        <v>14</v>
      </c>
      <c r="E117" s="137"/>
      <c r="F117" s="138"/>
      <c r="G117" s="35" t="s">
        <v>14</v>
      </c>
      <c r="H117" s="35" t="s">
        <v>14</v>
      </c>
      <c r="I117" s="36">
        <f t="shared" ref="I117:P117" si="6">SUM(I112:I116)</f>
        <v>17.18</v>
      </c>
      <c r="J117" s="36">
        <f t="shared" si="6"/>
        <v>17.18</v>
      </c>
      <c r="K117" s="36">
        <f t="shared" si="6"/>
        <v>14.1</v>
      </c>
      <c r="L117" s="36">
        <f t="shared" si="6"/>
        <v>14.1</v>
      </c>
      <c r="M117" s="36">
        <f t="shared" si="6"/>
        <v>92.84</v>
      </c>
      <c r="N117" s="36">
        <f t="shared" si="6"/>
        <v>92.84</v>
      </c>
      <c r="O117" s="36">
        <f t="shared" si="6"/>
        <v>530.79999999999995</v>
      </c>
      <c r="P117" s="36">
        <f t="shared" si="6"/>
        <v>530.79999999999995</v>
      </c>
      <c r="Q117" s="27"/>
    </row>
    <row r="118" spans="2:17" ht="15.75" x14ac:dyDescent="0.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27"/>
    </row>
    <row r="119" spans="2:17" ht="15.75" x14ac:dyDescent="0.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27"/>
    </row>
    <row r="120" spans="2:17" ht="15.75" x14ac:dyDescent="0.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27"/>
    </row>
    <row r="121" spans="2:17" ht="15.75" x14ac:dyDescent="0.25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27"/>
    </row>
    <row r="122" spans="2:17" ht="15.75" x14ac:dyDescent="0.25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27"/>
    </row>
    <row r="123" spans="2:17" ht="15.75" x14ac:dyDescent="0.25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27"/>
    </row>
    <row r="124" spans="2:17" ht="15" customHeight="1" x14ac:dyDescent="0.25">
      <c r="B124" s="101"/>
      <c r="C124" s="102"/>
      <c r="D124" s="121">
        <v>1</v>
      </c>
      <c r="E124" s="123"/>
      <c r="F124" s="122"/>
      <c r="G124" s="39">
        <v>2</v>
      </c>
      <c r="H124" s="39">
        <v>3</v>
      </c>
      <c r="I124" s="120">
        <v>4</v>
      </c>
      <c r="J124" s="120"/>
      <c r="K124" s="120">
        <v>5</v>
      </c>
      <c r="L124" s="120"/>
      <c r="M124" s="120">
        <v>6</v>
      </c>
      <c r="N124" s="120"/>
      <c r="O124" s="121">
        <v>7</v>
      </c>
      <c r="P124" s="122"/>
      <c r="Q124" s="27"/>
    </row>
    <row r="125" spans="2:17" ht="15.75" x14ac:dyDescent="0.25">
      <c r="B125" s="40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41"/>
      <c r="Q125" s="27"/>
    </row>
    <row r="126" spans="2:17" ht="18.75" x14ac:dyDescent="0.3">
      <c r="B126" s="42"/>
      <c r="C126" s="43"/>
      <c r="D126" s="44"/>
      <c r="E126" s="44"/>
      <c r="F126" s="44"/>
      <c r="G126" s="44"/>
      <c r="H126" s="45" t="s">
        <v>16</v>
      </c>
      <c r="I126" s="44"/>
      <c r="J126" s="44"/>
      <c r="K126" s="44"/>
      <c r="L126" s="44"/>
      <c r="M126" s="44"/>
      <c r="N126" s="44"/>
      <c r="O126" s="44"/>
      <c r="P126" s="46"/>
      <c r="Q126" s="27"/>
    </row>
    <row r="127" spans="2:17" ht="15.75" x14ac:dyDescent="0.25">
      <c r="B127" s="47"/>
      <c r="C127" s="48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50"/>
      <c r="Q127" s="27"/>
    </row>
    <row r="128" spans="2:17" ht="15.75" x14ac:dyDescent="0.25">
      <c r="B128" s="31" t="s">
        <v>63</v>
      </c>
      <c r="C128" s="31"/>
      <c r="D128" s="129" t="s">
        <v>98</v>
      </c>
      <c r="E128" s="130"/>
      <c r="F128" s="131"/>
      <c r="G128" s="89">
        <v>250</v>
      </c>
      <c r="H128" s="89">
        <v>250</v>
      </c>
      <c r="I128" s="89">
        <v>27</v>
      </c>
      <c r="J128" s="89">
        <v>27</v>
      </c>
      <c r="K128" s="89">
        <v>19</v>
      </c>
      <c r="L128" s="89">
        <v>19</v>
      </c>
      <c r="M128" s="89">
        <v>33</v>
      </c>
      <c r="N128" s="89">
        <v>33</v>
      </c>
      <c r="O128" s="89">
        <v>132</v>
      </c>
      <c r="P128" s="89">
        <v>132</v>
      </c>
      <c r="Q128" s="27"/>
    </row>
    <row r="129" spans="2:17" ht="15.75" x14ac:dyDescent="0.25">
      <c r="B129" s="31" t="s">
        <v>32</v>
      </c>
      <c r="C129" s="31"/>
      <c r="D129" s="126" t="s">
        <v>88</v>
      </c>
      <c r="E129" s="127"/>
      <c r="F129" s="128"/>
      <c r="G129" s="31">
        <v>40</v>
      </c>
      <c r="H129" s="31">
        <v>40</v>
      </c>
      <c r="I129" s="32">
        <v>3.7</v>
      </c>
      <c r="J129" s="32">
        <v>3.7</v>
      </c>
      <c r="K129" s="32">
        <v>3.3</v>
      </c>
      <c r="L129" s="32">
        <v>3.3</v>
      </c>
      <c r="M129" s="32">
        <v>23.7</v>
      </c>
      <c r="N129" s="32">
        <v>23.7</v>
      </c>
      <c r="O129" s="32">
        <v>140</v>
      </c>
      <c r="P129" s="32">
        <v>140</v>
      </c>
      <c r="Q129" s="27"/>
    </row>
    <row r="130" spans="2:17" ht="15.75" x14ac:dyDescent="0.25">
      <c r="B130" s="31" t="s">
        <v>59</v>
      </c>
      <c r="C130" s="31"/>
      <c r="D130" s="126" t="s">
        <v>46</v>
      </c>
      <c r="E130" s="127"/>
      <c r="F130" s="128"/>
      <c r="G130" s="31">
        <v>80</v>
      </c>
      <c r="H130" s="31">
        <v>80</v>
      </c>
      <c r="I130" s="32">
        <v>22</v>
      </c>
      <c r="J130" s="32">
        <v>22</v>
      </c>
      <c r="K130" s="32">
        <v>16</v>
      </c>
      <c r="L130" s="32">
        <v>16</v>
      </c>
      <c r="M130" s="32">
        <v>10</v>
      </c>
      <c r="N130" s="32">
        <v>10</v>
      </c>
      <c r="O130" s="32">
        <v>290</v>
      </c>
      <c r="P130" s="32">
        <v>290</v>
      </c>
      <c r="Q130" s="27"/>
    </row>
    <row r="131" spans="2:17" ht="15.75" x14ac:dyDescent="0.25">
      <c r="B131" s="31" t="s">
        <v>61</v>
      </c>
      <c r="C131" s="31"/>
      <c r="D131" s="90" t="s">
        <v>66</v>
      </c>
      <c r="E131" s="90"/>
      <c r="F131" s="90"/>
      <c r="G131" s="31">
        <v>75</v>
      </c>
      <c r="H131" s="31">
        <v>75</v>
      </c>
      <c r="I131" s="32">
        <v>0.3</v>
      </c>
      <c r="J131" s="32">
        <v>0.3</v>
      </c>
      <c r="K131" s="32">
        <v>58</v>
      </c>
      <c r="L131" s="32">
        <v>58</v>
      </c>
      <c r="M131" s="32">
        <v>49</v>
      </c>
      <c r="N131" s="32">
        <v>49</v>
      </c>
      <c r="O131" s="32">
        <v>75</v>
      </c>
      <c r="P131" s="32">
        <v>75</v>
      </c>
      <c r="Q131" s="27"/>
    </row>
    <row r="132" spans="2:17" ht="15.75" x14ac:dyDescent="0.25">
      <c r="B132" s="31" t="s">
        <v>38</v>
      </c>
      <c r="C132" s="31"/>
      <c r="D132" s="126" t="s">
        <v>37</v>
      </c>
      <c r="E132" s="127"/>
      <c r="F132" s="128"/>
      <c r="G132" s="31">
        <v>170</v>
      </c>
      <c r="H132" s="31">
        <v>170</v>
      </c>
      <c r="I132" s="32">
        <v>0.08</v>
      </c>
      <c r="J132" s="32">
        <v>0.08</v>
      </c>
      <c r="K132" s="32">
        <v>0</v>
      </c>
      <c r="L132" s="32">
        <v>0</v>
      </c>
      <c r="M132" s="32">
        <v>12.7</v>
      </c>
      <c r="N132" s="32">
        <v>12.7</v>
      </c>
      <c r="O132" s="32">
        <v>51</v>
      </c>
      <c r="P132" s="32">
        <v>51</v>
      </c>
      <c r="Q132" s="27"/>
    </row>
    <row r="133" spans="2:17" ht="15.75" x14ac:dyDescent="0.25">
      <c r="B133" s="31"/>
      <c r="C133" s="31"/>
      <c r="D133" s="126" t="s">
        <v>33</v>
      </c>
      <c r="E133" s="127"/>
      <c r="F133" s="128"/>
      <c r="G133" s="31">
        <v>60</v>
      </c>
      <c r="H133" s="31">
        <v>60</v>
      </c>
      <c r="I133" s="32">
        <v>2.9</v>
      </c>
      <c r="J133" s="32">
        <v>2.9</v>
      </c>
      <c r="K133" s="32">
        <v>0.6</v>
      </c>
      <c r="L133" s="32">
        <v>0.6</v>
      </c>
      <c r="M133" s="32">
        <v>39.840000000000003</v>
      </c>
      <c r="N133" s="32">
        <v>39.840000000000003</v>
      </c>
      <c r="O133" s="32">
        <v>128</v>
      </c>
      <c r="P133" s="32">
        <v>128</v>
      </c>
      <c r="Q133" s="27"/>
    </row>
    <row r="134" spans="2:17" ht="18.75" x14ac:dyDescent="0.3">
      <c r="B134" s="35" t="s">
        <v>13</v>
      </c>
      <c r="C134" s="35"/>
      <c r="D134" s="136" t="s">
        <v>14</v>
      </c>
      <c r="E134" s="137"/>
      <c r="F134" s="138"/>
      <c r="G134" s="35" t="s">
        <v>14</v>
      </c>
      <c r="H134" s="35" t="s">
        <v>14</v>
      </c>
      <c r="I134" s="36">
        <f t="shared" ref="I134:P134" si="7">SUM(I129:I133)</f>
        <v>28.979999999999997</v>
      </c>
      <c r="J134" s="36">
        <f t="shared" si="7"/>
        <v>28.979999999999997</v>
      </c>
      <c r="K134" s="36">
        <f t="shared" si="7"/>
        <v>77.899999999999991</v>
      </c>
      <c r="L134" s="36">
        <f t="shared" si="7"/>
        <v>77.899999999999991</v>
      </c>
      <c r="M134" s="36">
        <f t="shared" si="7"/>
        <v>135.24</v>
      </c>
      <c r="N134" s="36">
        <f t="shared" si="7"/>
        <v>135.24</v>
      </c>
      <c r="O134" s="36">
        <f t="shared" si="7"/>
        <v>684</v>
      </c>
      <c r="P134" s="36">
        <f t="shared" si="7"/>
        <v>684</v>
      </c>
      <c r="Q134" s="27"/>
    </row>
    <row r="135" spans="2:17" ht="18.75" x14ac:dyDescent="0.3">
      <c r="B135" s="77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9"/>
      <c r="Q135" s="27"/>
    </row>
    <row r="136" spans="2:17" ht="15.75" x14ac:dyDescent="0.25">
      <c r="B136" s="55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6"/>
      <c r="Q136" s="27"/>
    </row>
    <row r="137" spans="2:17" ht="15.75" x14ac:dyDescent="0.25">
      <c r="B137" s="57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58"/>
      <c r="Q137" s="27"/>
    </row>
    <row r="138" spans="2:17" ht="18.75" x14ac:dyDescent="0.3">
      <c r="B138" s="42"/>
      <c r="C138" s="59"/>
      <c r="D138" s="60"/>
      <c r="E138" s="60"/>
      <c r="F138" s="60"/>
      <c r="G138" s="60"/>
      <c r="H138" s="61" t="s">
        <v>21</v>
      </c>
      <c r="I138" s="60"/>
      <c r="J138" s="60"/>
      <c r="K138" s="60"/>
      <c r="L138" s="60"/>
      <c r="M138" s="60"/>
      <c r="N138" s="60"/>
      <c r="O138" s="60"/>
      <c r="P138" s="62"/>
      <c r="Q138" s="27"/>
    </row>
    <row r="139" spans="2:17" ht="15.75" x14ac:dyDescent="0.25">
      <c r="B139" s="63"/>
      <c r="C139" s="64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6"/>
      <c r="Q139" s="27"/>
    </row>
    <row r="140" spans="2:17" ht="15.75" x14ac:dyDescent="0.25">
      <c r="B140" s="31" t="s">
        <v>56</v>
      </c>
      <c r="C140" s="31"/>
      <c r="D140" s="39"/>
      <c r="E140" s="89" t="s">
        <v>90</v>
      </c>
      <c r="F140" s="39"/>
      <c r="G140" s="89">
        <v>250</v>
      </c>
      <c r="H140" s="89">
        <v>250</v>
      </c>
      <c r="I140" s="89">
        <v>27</v>
      </c>
      <c r="J140" s="89">
        <v>27</v>
      </c>
      <c r="K140" s="89">
        <v>19</v>
      </c>
      <c r="L140" s="89">
        <v>19</v>
      </c>
      <c r="M140" s="89">
        <v>33</v>
      </c>
      <c r="N140" s="89">
        <v>33</v>
      </c>
      <c r="O140" s="89">
        <v>132</v>
      </c>
      <c r="P140" s="89">
        <v>132</v>
      </c>
      <c r="Q140" s="27"/>
    </row>
    <row r="141" spans="2:17" ht="15.75" x14ac:dyDescent="0.25">
      <c r="B141" s="31" t="s">
        <v>39</v>
      </c>
      <c r="C141" s="31"/>
      <c r="D141" s="90" t="s">
        <v>40</v>
      </c>
      <c r="E141" s="90"/>
      <c r="F141" s="90"/>
      <c r="G141" s="31">
        <v>150</v>
      </c>
      <c r="H141" s="31">
        <v>150</v>
      </c>
      <c r="I141" s="32">
        <v>2.13</v>
      </c>
      <c r="J141" s="32">
        <v>2.13</v>
      </c>
      <c r="K141" s="32">
        <v>3.73</v>
      </c>
      <c r="L141" s="32">
        <v>3.73</v>
      </c>
      <c r="M141" s="32">
        <v>15.5</v>
      </c>
      <c r="N141" s="32">
        <v>15.5</v>
      </c>
      <c r="O141" s="32">
        <v>104.6</v>
      </c>
      <c r="P141" s="32">
        <v>104.6</v>
      </c>
      <c r="Q141" s="27"/>
    </row>
    <row r="142" spans="2:17" ht="15.75" x14ac:dyDescent="0.25">
      <c r="B142" s="31" t="s">
        <v>47</v>
      </c>
      <c r="C142" s="31"/>
      <c r="D142" s="90" t="s">
        <v>75</v>
      </c>
      <c r="E142" s="90"/>
      <c r="F142" s="90"/>
      <c r="G142" s="31" t="s">
        <v>76</v>
      </c>
      <c r="H142" s="31" t="s">
        <v>76</v>
      </c>
      <c r="I142" s="32">
        <v>5.72</v>
      </c>
      <c r="J142" s="32">
        <v>5.72</v>
      </c>
      <c r="K142" s="32">
        <v>9.44</v>
      </c>
      <c r="L142" s="32">
        <v>9.44</v>
      </c>
      <c r="M142" s="32">
        <v>1.1599999999999999</v>
      </c>
      <c r="N142" s="32">
        <v>1.1599999999999999</v>
      </c>
      <c r="O142" s="32">
        <v>97.32</v>
      </c>
      <c r="P142" s="32">
        <v>97.32</v>
      </c>
      <c r="Q142" s="27"/>
    </row>
    <row r="143" spans="2:17" ht="15.75" x14ac:dyDescent="0.25">
      <c r="B143" s="31" t="s">
        <v>48</v>
      </c>
      <c r="C143" s="31"/>
      <c r="D143" s="126" t="s">
        <v>49</v>
      </c>
      <c r="E143" s="127"/>
      <c r="F143" s="128"/>
      <c r="G143" s="31">
        <v>70</v>
      </c>
      <c r="H143" s="31">
        <v>70</v>
      </c>
      <c r="I143" s="32">
        <v>2.5</v>
      </c>
      <c r="J143" s="32">
        <v>2.5</v>
      </c>
      <c r="K143" s="32">
        <v>9</v>
      </c>
      <c r="L143" s="32">
        <v>9</v>
      </c>
      <c r="M143" s="32">
        <v>8.5</v>
      </c>
      <c r="N143" s="32">
        <v>8.5</v>
      </c>
      <c r="O143" s="32">
        <v>90</v>
      </c>
      <c r="P143" s="32">
        <v>90</v>
      </c>
      <c r="Q143" s="27"/>
    </row>
    <row r="144" spans="2:17" ht="15.75" x14ac:dyDescent="0.25">
      <c r="B144" s="31" t="s">
        <v>38</v>
      </c>
      <c r="C144" s="31"/>
      <c r="D144" s="126" t="s">
        <v>37</v>
      </c>
      <c r="E144" s="127"/>
      <c r="F144" s="128"/>
      <c r="G144" s="31">
        <v>170</v>
      </c>
      <c r="H144" s="31">
        <v>170</v>
      </c>
      <c r="I144" s="32">
        <v>0.08</v>
      </c>
      <c r="J144" s="32">
        <v>0.08</v>
      </c>
      <c r="K144" s="32">
        <v>0</v>
      </c>
      <c r="L144" s="32">
        <v>0</v>
      </c>
      <c r="M144" s="32">
        <v>12.7</v>
      </c>
      <c r="N144" s="32">
        <v>12.7</v>
      </c>
      <c r="O144" s="32">
        <v>51</v>
      </c>
      <c r="P144" s="32">
        <v>51</v>
      </c>
      <c r="Q144" s="27"/>
    </row>
    <row r="145" spans="2:17" ht="15.75" x14ac:dyDescent="0.25">
      <c r="B145" s="31" t="s">
        <v>68</v>
      </c>
      <c r="C145" s="31"/>
      <c r="D145" s="126" t="s">
        <v>92</v>
      </c>
      <c r="E145" s="127"/>
      <c r="F145" s="128"/>
      <c r="G145" s="31">
        <v>75</v>
      </c>
      <c r="H145" s="31">
        <v>75</v>
      </c>
      <c r="I145" s="32">
        <v>0.8</v>
      </c>
      <c r="J145" s="32">
        <v>0.8</v>
      </c>
      <c r="K145" s="32">
        <v>11</v>
      </c>
      <c r="L145" s="32">
        <v>11</v>
      </c>
      <c r="M145" s="32">
        <v>12.7</v>
      </c>
      <c r="N145" s="32">
        <v>12.7</v>
      </c>
      <c r="O145" s="32">
        <v>136</v>
      </c>
      <c r="P145" s="32">
        <v>136</v>
      </c>
      <c r="Q145" s="27"/>
    </row>
    <row r="146" spans="2:17" ht="15.75" x14ac:dyDescent="0.25">
      <c r="B146" s="31"/>
      <c r="C146" s="31"/>
      <c r="D146" s="126" t="s">
        <v>33</v>
      </c>
      <c r="E146" s="127"/>
      <c r="F146" s="128"/>
      <c r="G146" s="31">
        <v>60</v>
      </c>
      <c r="H146" s="31">
        <v>60</v>
      </c>
      <c r="I146" s="32">
        <v>2.9</v>
      </c>
      <c r="J146" s="32">
        <v>2.9</v>
      </c>
      <c r="K146" s="32">
        <v>0.6</v>
      </c>
      <c r="L146" s="32">
        <v>0.6</v>
      </c>
      <c r="M146" s="32">
        <v>39.840000000000003</v>
      </c>
      <c r="N146" s="32">
        <v>39.840000000000003</v>
      </c>
      <c r="O146" s="32">
        <v>128</v>
      </c>
      <c r="P146" s="32">
        <v>128</v>
      </c>
      <c r="Q146" s="27"/>
    </row>
    <row r="147" spans="2:17" ht="18.75" x14ac:dyDescent="0.3">
      <c r="B147" s="35" t="s">
        <v>30</v>
      </c>
      <c r="C147" s="35"/>
      <c r="D147" s="136" t="s">
        <v>14</v>
      </c>
      <c r="E147" s="137"/>
      <c r="F147" s="138"/>
      <c r="G147" s="35" t="s">
        <v>14</v>
      </c>
      <c r="H147" s="35" t="s">
        <v>14</v>
      </c>
      <c r="I147" s="36">
        <f t="shared" ref="I147:P147" si="8">SUM(I141:I146)</f>
        <v>14.13</v>
      </c>
      <c r="J147" s="36">
        <f t="shared" si="8"/>
        <v>14.13</v>
      </c>
      <c r="K147" s="36">
        <f t="shared" si="8"/>
        <v>33.770000000000003</v>
      </c>
      <c r="L147" s="36">
        <f t="shared" si="8"/>
        <v>33.770000000000003</v>
      </c>
      <c r="M147" s="36">
        <f t="shared" si="8"/>
        <v>90.4</v>
      </c>
      <c r="N147" s="36">
        <f t="shared" si="8"/>
        <v>90.4</v>
      </c>
      <c r="O147" s="36">
        <f t="shared" si="8"/>
        <v>606.91999999999996</v>
      </c>
      <c r="P147" s="36">
        <f t="shared" si="8"/>
        <v>606.91999999999996</v>
      </c>
      <c r="Q147" s="27"/>
    </row>
    <row r="148" spans="2:17" ht="15.75" x14ac:dyDescent="0.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27"/>
    </row>
    <row r="149" spans="2:17" ht="15.75" x14ac:dyDescent="0.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7"/>
    </row>
    <row r="150" spans="2:17" ht="15.75" x14ac:dyDescent="0.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27"/>
    </row>
    <row r="151" spans="2:17" ht="15.75" x14ac:dyDescent="0.25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27"/>
    </row>
    <row r="152" spans="2:17" ht="15.75" x14ac:dyDescent="0.25">
      <c r="B152" s="37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27"/>
    </row>
    <row r="153" spans="2:17" ht="15.75" x14ac:dyDescent="0.25">
      <c r="B153" s="101" t="s">
        <v>10</v>
      </c>
      <c r="C153" s="102"/>
      <c r="D153" s="121">
        <v>1</v>
      </c>
      <c r="E153" s="123"/>
      <c r="F153" s="122"/>
      <c r="G153" s="39">
        <v>2</v>
      </c>
      <c r="H153" s="39">
        <v>3</v>
      </c>
      <c r="I153" s="120">
        <v>4</v>
      </c>
      <c r="J153" s="120"/>
      <c r="K153" s="120">
        <v>5</v>
      </c>
      <c r="L153" s="120"/>
      <c r="M153" s="120">
        <v>6</v>
      </c>
      <c r="N153" s="120"/>
      <c r="O153" s="121">
        <v>7</v>
      </c>
      <c r="P153" s="122"/>
      <c r="Q153" s="27"/>
    </row>
    <row r="154" spans="2:17" ht="15.75" x14ac:dyDescent="0.25">
      <c r="B154" s="40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41"/>
      <c r="Q154" s="27"/>
    </row>
    <row r="155" spans="2:17" ht="18.75" x14ac:dyDescent="0.3">
      <c r="B155" s="42"/>
      <c r="C155" s="43"/>
      <c r="D155" s="44"/>
      <c r="E155" s="44"/>
      <c r="F155" s="44"/>
      <c r="G155" s="44"/>
      <c r="H155" s="45" t="s">
        <v>18</v>
      </c>
      <c r="I155" s="44"/>
      <c r="J155" s="44"/>
      <c r="K155" s="44"/>
      <c r="L155" s="44"/>
      <c r="M155" s="44"/>
      <c r="N155" s="44"/>
      <c r="O155" s="44"/>
      <c r="P155" s="46"/>
      <c r="Q155" s="27"/>
    </row>
    <row r="156" spans="2:17" ht="15.75" x14ac:dyDescent="0.25">
      <c r="B156" s="47"/>
      <c r="C156" s="48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/>
      <c r="Q156" s="27"/>
    </row>
    <row r="157" spans="2:17" ht="15.75" x14ac:dyDescent="0.25">
      <c r="B157" s="31" t="s">
        <v>62</v>
      </c>
      <c r="C157" s="31"/>
      <c r="D157" s="90" t="s">
        <v>74</v>
      </c>
      <c r="E157" s="90"/>
      <c r="F157" s="90"/>
      <c r="G157" s="31">
        <v>250</v>
      </c>
      <c r="H157" s="31">
        <v>250</v>
      </c>
      <c r="I157" s="32">
        <v>3.9</v>
      </c>
      <c r="J157" s="32">
        <v>3.9</v>
      </c>
      <c r="K157" s="32">
        <v>25.6</v>
      </c>
      <c r="L157" s="32">
        <v>15.6</v>
      </c>
      <c r="M157" s="32">
        <v>19</v>
      </c>
      <c r="N157" s="32">
        <v>19</v>
      </c>
      <c r="O157" s="32">
        <v>170</v>
      </c>
      <c r="P157" s="32">
        <v>170</v>
      </c>
      <c r="Q157" s="27"/>
    </row>
    <row r="158" spans="2:17" ht="15.75" x14ac:dyDescent="0.25">
      <c r="B158" s="31" t="s">
        <v>43</v>
      </c>
      <c r="C158" s="31"/>
      <c r="D158" s="126" t="s">
        <v>44</v>
      </c>
      <c r="E158" s="127"/>
      <c r="F158" s="128"/>
      <c r="G158" s="31">
        <v>100</v>
      </c>
      <c r="H158" s="31">
        <v>100</v>
      </c>
      <c r="I158" s="32">
        <v>19</v>
      </c>
      <c r="J158" s="32">
        <v>19</v>
      </c>
      <c r="K158" s="32">
        <v>22</v>
      </c>
      <c r="L158" s="32">
        <v>22</v>
      </c>
      <c r="M158" s="32">
        <v>3.5</v>
      </c>
      <c r="N158" s="32">
        <v>3.5</v>
      </c>
      <c r="O158" s="32">
        <v>144</v>
      </c>
      <c r="P158" s="32">
        <v>144</v>
      </c>
      <c r="Q158" s="27"/>
    </row>
    <row r="159" spans="2:17" ht="15.75" x14ac:dyDescent="0.25">
      <c r="B159" s="31" t="s">
        <v>36</v>
      </c>
      <c r="C159" s="31"/>
      <c r="D159" s="90" t="s">
        <v>96</v>
      </c>
      <c r="E159" s="90"/>
      <c r="F159" s="90"/>
      <c r="G159" s="31">
        <v>75</v>
      </c>
      <c r="H159" s="31">
        <v>75</v>
      </c>
      <c r="I159" s="32">
        <v>10.1</v>
      </c>
      <c r="J159" s="32">
        <v>10.1</v>
      </c>
      <c r="K159" s="32">
        <v>10.199999999999999</v>
      </c>
      <c r="L159" s="32">
        <v>10.199999999999999</v>
      </c>
      <c r="M159" s="32">
        <v>15</v>
      </c>
      <c r="N159" s="32">
        <v>15</v>
      </c>
      <c r="O159" s="32">
        <v>198</v>
      </c>
      <c r="P159" s="32">
        <v>198</v>
      </c>
      <c r="Q159" s="27"/>
    </row>
    <row r="160" spans="2:17" ht="15.75" x14ac:dyDescent="0.25">
      <c r="B160" s="31" t="s">
        <v>50</v>
      </c>
      <c r="C160" s="31"/>
      <c r="D160" s="90" t="s">
        <v>80</v>
      </c>
      <c r="E160" s="90"/>
      <c r="F160" s="90"/>
      <c r="G160" s="31">
        <v>50</v>
      </c>
      <c r="H160" s="31">
        <v>50</v>
      </c>
      <c r="I160" s="32">
        <v>1.2</v>
      </c>
      <c r="J160" s="32">
        <v>1.2</v>
      </c>
      <c r="K160" s="32">
        <v>0.4</v>
      </c>
      <c r="L160" s="32">
        <v>0.4</v>
      </c>
      <c r="M160" s="32">
        <v>12.4</v>
      </c>
      <c r="N160" s="32">
        <v>12.4</v>
      </c>
      <c r="O160" s="32">
        <v>8.5</v>
      </c>
      <c r="P160" s="32">
        <v>8.5</v>
      </c>
      <c r="Q160" s="27"/>
    </row>
    <row r="161" spans="2:17" ht="15.75" x14ac:dyDescent="0.25">
      <c r="B161" s="31" t="s">
        <v>38</v>
      </c>
      <c r="C161" s="31"/>
      <c r="D161" s="126" t="s">
        <v>37</v>
      </c>
      <c r="E161" s="127"/>
      <c r="F161" s="128"/>
      <c r="G161" s="31">
        <v>170</v>
      </c>
      <c r="H161" s="31">
        <v>170</v>
      </c>
      <c r="I161" s="32">
        <v>0.08</v>
      </c>
      <c r="J161" s="32">
        <v>0.08</v>
      </c>
      <c r="K161" s="32">
        <v>0</v>
      </c>
      <c r="L161" s="32">
        <v>0</v>
      </c>
      <c r="M161" s="32">
        <v>12.7</v>
      </c>
      <c r="N161" s="32">
        <v>12.7</v>
      </c>
      <c r="O161" s="32">
        <v>51</v>
      </c>
      <c r="P161" s="32">
        <v>51</v>
      </c>
      <c r="Q161" s="27"/>
    </row>
    <row r="162" spans="2:17" ht="15.75" x14ac:dyDescent="0.25">
      <c r="B162" s="31"/>
      <c r="C162" s="31"/>
      <c r="D162" s="126" t="s">
        <v>33</v>
      </c>
      <c r="E162" s="127"/>
      <c r="F162" s="128"/>
      <c r="G162" s="31">
        <v>60</v>
      </c>
      <c r="H162" s="31">
        <v>60</v>
      </c>
      <c r="I162" s="32">
        <v>2.9</v>
      </c>
      <c r="J162" s="32">
        <v>2.9</v>
      </c>
      <c r="K162" s="32">
        <v>0.6</v>
      </c>
      <c r="L162" s="32">
        <v>0.6</v>
      </c>
      <c r="M162" s="32">
        <v>39.840000000000003</v>
      </c>
      <c r="N162" s="32">
        <v>39.840000000000003</v>
      </c>
      <c r="O162" s="32">
        <v>128</v>
      </c>
      <c r="P162" s="32">
        <v>128</v>
      </c>
      <c r="Q162" s="27"/>
    </row>
    <row r="163" spans="2:17" ht="18.75" x14ac:dyDescent="0.3">
      <c r="B163" s="35" t="s">
        <v>13</v>
      </c>
      <c r="C163" s="35"/>
      <c r="D163" s="136" t="s">
        <v>14</v>
      </c>
      <c r="E163" s="137"/>
      <c r="F163" s="138"/>
      <c r="G163" s="35" t="s">
        <v>14</v>
      </c>
      <c r="H163" s="35" t="s">
        <v>14</v>
      </c>
      <c r="I163" s="35">
        <f>SUM(I157:I162)</f>
        <v>37.18</v>
      </c>
      <c r="J163" s="35">
        <f t="shared" ref="J163:P163" si="9">SUM(I157:I162)</f>
        <v>37.18</v>
      </c>
      <c r="K163" s="35">
        <f t="shared" si="9"/>
        <v>37.18</v>
      </c>
      <c r="L163" s="35">
        <f t="shared" si="9"/>
        <v>58.8</v>
      </c>
      <c r="M163" s="35">
        <f t="shared" si="9"/>
        <v>48.8</v>
      </c>
      <c r="N163" s="35">
        <f t="shared" si="9"/>
        <v>102.44</v>
      </c>
      <c r="O163" s="35">
        <f t="shared" si="9"/>
        <v>102.44</v>
      </c>
      <c r="P163" s="35">
        <f t="shared" si="9"/>
        <v>699.5</v>
      </c>
      <c r="Q163" s="27"/>
    </row>
    <row r="164" spans="2:17" ht="18.75" x14ac:dyDescent="0.3">
      <c r="B164" s="80"/>
      <c r="C164" s="81"/>
      <c r="D164" s="80"/>
      <c r="E164" s="81"/>
      <c r="F164" s="82"/>
      <c r="G164" s="81"/>
      <c r="H164" s="83"/>
      <c r="I164" s="81"/>
      <c r="J164" s="83"/>
      <c r="K164" s="81"/>
      <c r="L164" s="83"/>
      <c r="M164" s="81"/>
      <c r="N164" s="83"/>
      <c r="O164" s="81"/>
      <c r="P164" s="83"/>
      <c r="Q164" s="27"/>
    </row>
    <row r="165" spans="2:17" ht="18.75" x14ac:dyDescent="0.3">
      <c r="B165" s="84" t="s">
        <v>22</v>
      </c>
      <c r="C165" s="85"/>
      <c r="D165" s="84"/>
      <c r="E165" s="85"/>
      <c r="F165" s="86"/>
      <c r="G165" s="85"/>
      <c r="H165" s="87"/>
      <c r="I165" s="95">
        <f t="shared" ref="I165:P165" si="10">I29+I44+I58+I74+I86+I105+I117+I134+I147+I163</f>
        <v>263.89999999999998</v>
      </c>
      <c r="J165" s="95">
        <f t="shared" si="10"/>
        <v>272.49999999999994</v>
      </c>
      <c r="K165" s="95">
        <f t="shared" si="10"/>
        <v>306.77999999999997</v>
      </c>
      <c r="L165" s="96">
        <f t="shared" si="10"/>
        <v>331.2</v>
      </c>
      <c r="M165" s="95">
        <f t="shared" si="10"/>
        <v>960.42000000000007</v>
      </c>
      <c r="N165" s="96">
        <f t="shared" si="10"/>
        <v>1034.26</v>
      </c>
      <c r="O165" s="95">
        <f t="shared" si="10"/>
        <v>5594.16</v>
      </c>
      <c r="P165" s="96">
        <f t="shared" si="10"/>
        <v>6234.22</v>
      </c>
      <c r="Q165" s="27"/>
    </row>
    <row r="166" spans="2:17" x14ac:dyDescent="0.25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5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5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ht="27.75" customHeight="1" x14ac:dyDescent="0.25">
      <c r="B169" s="88" t="s">
        <v>51</v>
      </c>
      <c r="C169" s="88"/>
      <c r="D169" s="88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ht="15.75" x14ac:dyDescent="0.25">
      <c r="B170" s="133" t="s">
        <v>53</v>
      </c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</row>
    <row r="171" spans="2:17" ht="15.75" x14ac:dyDescent="0.25">
      <c r="B171" s="133" t="s">
        <v>54</v>
      </c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2"/>
    </row>
    <row r="172" spans="2:17" ht="15.75" x14ac:dyDescent="0.25">
      <c r="B172" s="133" t="s">
        <v>52</v>
      </c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2"/>
      <c r="O172" s="2"/>
      <c r="P172" s="2"/>
    </row>
  </sheetData>
  <mergeCells count="99">
    <mergeCell ref="D161:F161"/>
    <mergeCell ref="D162:F162"/>
    <mergeCell ref="D104:F104"/>
    <mergeCell ref="D111:F111"/>
    <mergeCell ref="D115:F115"/>
    <mergeCell ref="D116:F116"/>
    <mergeCell ref="D128:F128"/>
    <mergeCell ref="D144:F144"/>
    <mergeCell ref="D145:F145"/>
    <mergeCell ref="D98:F98"/>
    <mergeCell ref="D100:F100"/>
    <mergeCell ref="D101:F101"/>
    <mergeCell ref="D102:F102"/>
    <mergeCell ref="D158:F158"/>
    <mergeCell ref="D71:F71"/>
    <mergeCell ref="D72:F72"/>
    <mergeCell ref="D73:F73"/>
    <mergeCell ref="D84:F84"/>
    <mergeCell ref="D85:F85"/>
    <mergeCell ref="D51:F51"/>
    <mergeCell ref="D53:F53"/>
    <mergeCell ref="D56:F56"/>
    <mergeCell ref="B171:O171"/>
    <mergeCell ref="B170:O170"/>
    <mergeCell ref="B124:C124"/>
    <mergeCell ref="I124:J124"/>
    <mergeCell ref="K124:L124"/>
    <mergeCell ref="M124:N124"/>
    <mergeCell ref="D146:F146"/>
    <mergeCell ref="D129:F129"/>
    <mergeCell ref="D130:F130"/>
    <mergeCell ref="D132:F132"/>
    <mergeCell ref="D133:F133"/>
    <mergeCell ref="D143:F143"/>
    <mergeCell ref="D57:F57"/>
    <mergeCell ref="D163:F163"/>
    <mergeCell ref="D58:F58"/>
    <mergeCell ref="O153:P153"/>
    <mergeCell ref="D29:F29"/>
    <mergeCell ref="D44:F44"/>
    <mergeCell ref="D74:F74"/>
    <mergeCell ref="D86:F86"/>
    <mergeCell ref="D105:F105"/>
    <mergeCell ref="D117:F117"/>
    <mergeCell ref="D134:F134"/>
    <mergeCell ref="D147:F147"/>
    <mergeCell ref="O94:P94"/>
    <mergeCell ref="I153:J153"/>
    <mergeCell ref="M153:N153"/>
    <mergeCell ref="D124:F124"/>
    <mergeCell ref="D43:F43"/>
    <mergeCell ref="O124:P124"/>
    <mergeCell ref="M94:N94"/>
    <mergeCell ref="B172:M172"/>
    <mergeCell ref="B18:C18"/>
    <mergeCell ref="D18:F18"/>
    <mergeCell ref="I18:J18"/>
    <mergeCell ref="K18:L18"/>
    <mergeCell ref="B34:C34"/>
    <mergeCell ref="D34:F34"/>
    <mergeCell ref="I34:J34"/>
    <mergeCell ref="K34:L34"/>
    <mergeCell ref="M34:N34"/>
    <mergeCell ref="B64:C64"/>
    <mergeCell ref="D64:F64"/>
    <mergeCell ref="I64:J64"/>
    <mergeCell ref="K153:L153"/>
    <mergeCell ref="K64:L64"/>
    <mergeCell ref="B153:C153"/>
    <mergeCell ref="D153:F153"/>
    <mergeCell ref="D5:E5"/>
    <mergeCell ref="D22:F22"/>
    <mergeCell ref="D82:F82"/>
    <mergeCell ref="D94:F94"/>
    <mergeCell ref="D24:F24"/>
    <mergeCell ref="D25:F25"/>
    <mergeCell ref="D26:F26"/>
    <mergeCell ref="D27:F27"/>
    <mergeCell ref="D28:F28"/>
    <mergeCell ref="D39:F39"/>
    <mergeCell ref="D41:F41"/>
    <mergeCell ref="D42:F42"/>
    <mergeCell ref="G10:L10"/>
    <mergeCell ref="O18:P18"/>
    <mergeCell ref="I16:J17"/>
    <mergeCell ref="K16:L17"/>
    <mergeCell ref="M16:N17"/>
    <mergeCell ref="B94:C94"/>
    <mergeCell ref="B12:B17"/>
    <mergeCell ref="D12:F17"/>
    <mergeCell ref="G12:H15"/>
    <mergeCell ref="I12:N15"/>
    <mergeCell ref="O12:P17"/>
    <mergeCell ref="M18:N18"/>
    <mergeCell ref="M64:N64"/>
    <mergeCell ref="O34:P34"/>
    <mergeCell ref="O64:P64"/>
    <mergeCell ref="I94:J94"/>
    <mergeCell ref="K94:L94"/>
  </mergeCells>
  <pageMargins left="0.70866141732283472" right="0.70866141732283472" top="0.59055118110236227" bottom="0.74803149606299213" header="0.59055118110236227" footer="0.31496062992125984"/>
  <pageSetup paperSize="9" scale="1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2022-09-16T08:38:11Z</dcterms:modified>
</cp:coreProperties>
</file>