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00" windowHeight="117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Лист1!$B$92:$P$121</definedName>
  </definedNames>
  <calcPr calcId="145621"/>
</workbook>
</file>

<file path=xl/calcChain.xml><?xml version="1.0" encoding="utf-8"?>
<calcChain xmlns="http://schemas.openxmlformats.org/spreadsheetml/2006/main">
  <c r="J38" i="1" l="1"/>
  <c r="K38" i="1"/>
  <c r="L38" i="1"/>
  <c r="M38" i="1"/>
  <c r="N38" i="1"/>
  <c r="O38" i="1"/>
  <c r="P38" i="1"/>
  <c r="I38" i="1"/>
  <c r="K27" i="1"/>
  <c r="J27" i="1"/>
  <c r="I27" i="1"/>
  <c r="M27" i="1"/>
  <c r="L27" i="1" l="1"/>
  <c r="N27" i="1"/>
  <c r="O27" i="1"/>
  <c r="P27" i="1"/>
  <c r="I47" i="1"/>
  <c r="O47" i="1"/>
  <c r="P108" i="1"/>
  <c r="O108" i="1"/>
  <c r="N108" i="1"/>
  <c r="M108" i="1"/>
  <c r="L108" i="1"/>
  <c r="K108" i="1"/>
  <c r="J108" i="1"/>
  <c r="I108" i="1"/>
  <c r="P100" i="1"/>
  <c r="O100" i="1"/>
  <c r="N100" i="1"/>
  <c r="M100" i="1"/>
  <c r="L100" i="1"/>
  <c r="K100" i="1"/>
  <c r="J100" i="1"/>
  <c r="I100" i="1"/>
  <c r="P119" i="1" l="1"/>
  <c r="O119" i="1"/>
  <c r="N119" i="1"/>
  <c r="M119" i="1"/>
  <c r="L119" i="1"/>
  <c r="K119" i="1"/>
  <c r="J119" i="1"/>
  <c r="I119" i="1"/>
  <c r="P89" i="1"/>
  <c r="O89" i="1"/>
  <c r="N89" i="1"/>
  <c r="M89" i="1"/>
  <c r="L89" i="1"/>
  <c r="K89" i="1"/>
  <c r="J89" i="1"/>
  <c r="I89" i="1"/>
  <c r="P79" i="1"/>
  <c r="O79" i="1"/>
  <c r="N79" i="1"/>
  <c r="M79" i="1"/>
  <c r="L79" i="1"/>
  <c r="K79" i="1"/>
  <c r="J79" i="1"/>
  <c r="I79" i="1"/>
  <c r="P66" i="1"/>
  <c r="O66" i="1"/>
  <c r="N66" i="1"/>
  <c r="M66" i="1"/>
  <c r="L66" i="1"/>
  <c r="K66" i="1"/>
  <c r="J66" i="1"/>
  <c r="I66" i="1"/>
  <c r="P57" i="1"/>
  <c r="O57" i="1"/>
  <c r="N57" i="1"/>
  <c r="M57" i="1"/>
  <c r="L57" i="1"/>
  <c r="K57" i="1"/>
  <c r="J57" i="1"/>
  <c r="I57" i="1"/>
  <c r="P47" i="1"/>
  <c r="N47" i="1"/>
  <c r="M47" i="1"/>
  <c r="L47" i="1"/>
  <c r="K47" i="1"/>
  <c r="J47" i="1"/>
  <c r="J121" i="1" l="1"/>
  <c r="P121" i="1"/>
  <c r="O121" i="1"/>
  <c r="N121" i="1"/>
  <c r="M121" i="1"/>
  <c r="L121" i="1"/>
  <c r="I121" i="1"/>
  <c r="K121" i="1"/>
</calcChain>
</file>

<file path=xl/sharedStrings.xml><?xml version="1.0" encoding="utf-8"?>
<sst xmlns="http://schemas.openxmlformats.org/spreadsheetml/2006/main" count="183" uniqueCount="84">
  <si>
    <t>Номер  рецептуры</t>
  </si>
  <si>
    <t>Химический  состав  блюд</t>
  </si>
  <si>
    <t>Энергетическая  ценность, ккал</t>
  </si>
  <si>
    <t>1-4 кл.</t>
  </si>
  <si>
    <t>5 -11 кл.</t>
  </si>
  <si>
    <t>белки</t>
  </si>
  <si>
    <t>жиры</t>
  </si>
  <si>
    <t>углеводы</t>
  </si>
  <si>
    <t>Наименование блюда  согласно  рецептуре</t>
  </si>
  <si>
    <t>Выход блюда для разных возрастных категорий детей</t>
  </si>
  <si>
    <t>*</t>
  </si>
  <si>
    <t xml:space="preserve">                    Первая   неделя</t>
  </si>
  <si>
    <t xml:space="preserve">                        П О Н Е Д Е Л Ь Н И К</t>
  </si>
  <si>
    <t xml:space="preserve">Итого </t>
  </si>
  <si>
    <t>Х</t>
  </si>
  <si>
    <t>В Т О Р Н И К</t>
  </si>
  <si>
    <t xml:space="preserve">С Р Е Д А </t>
  </si>
  <si>
    <t>Ч Е Т В Е Р Г</t>
  </si>
  <si>
    <t>П Я Т Н И Ц А</t>
  </si>
  <si>
    <t>Вторая неделя</t>
  </si>
  <si>
    <t>П О Н Е Д Е Л Ь Н И К</t>
  </si>
  <si>
    <t xml:space="preserve">Ч Е Т В Е Р Г </t>
  </si>
  <si>
    <t xml:space="preserve">ИТОГО </t>
  </si>
  <si>
    <t xml:space="preserve">     СОГЛАСОВАНО :</t>
  </si>
  <si>
    <t xml:space="preserve">   _________________</t>
  </si>
  <si>
    <t>УТВЕРЖДАЮ :</t>
  </si>
  <si>
    <t>________________________</t>
  </si>
  <si>
    <t xml:space="preserve">         Примерное  двухнедельное  меню для организации  питания  детей</t>
  </si>
  <si>
    <t>Сидоренко А.Б.</t>
  </si>
  <si>
    <t>"Ор-Менахем" г.Донецка</t>
  </si>
  <si>
    <t>Итого</t>
  </si>
  <si>
    <t>Икра кабачковая</t>
  </si>
  <si>
    <t>144(1)</t>
  </si>
  <si>
    <t>169(1)</t>
  </si>
  <si>
    <t>Хлеб</t>
  </si>
  <si>
    <t>295(1)</t>
  </si>
  <si>
    <t>202(1)</t>
  </si>
  <si>
    <t>Чай</t>
  </si>
  <si>
    <t>349(1)</t>
  </si>
  <si>
    <t>105(1)</t>
  </si>
  <si>
    <t>Пюре картофельное</t>
  </si>
  <si>
    <t>292(1)</t>
  </si>
  <si>
    <t>Рис отварной</t>
  </si>
  <si>
    <t>211(1)</t>
  </si>
  <si>
    <t>114(1)</t>
  </si>
  <si>
    <t>Капуста тушеная</t>
  </si>
  <si>
    <t>56(1)</t>
  </si>
  <si>
    <t>32(2)</t>
  </si>
  <si>
    <t>Икра свекольная</t>
  </si>
  <si>
    <t>п/п</t>
  </si>
  <si>
    <t>40</t>
  </si>
  <si>
    <t>50</t>
  </si>
  <si>
    <t>*(3)</t>
  </si>
  <si>
    <t>Пирожок жареный с картофелем</t>
  </si>
  <si>
    <t>Литература : 1."Сборник рецептур блюд для питания школьников ".Киев "Техника"1987</t>
  </si>
  <si>
    <t>2..М.И.Снигур,З.Т.Корешкова  " Питание  детей"</t>
  </si>
  <si>
    <t>3."Организация питания детей в ДОУ",Н.В.Омельяненко,Киев 2014</t>
  </si>
  <si>
    <t>330(1)</t>
  </si>
  <si>
    <t>Каша гречневая рассыпчатая</t>
  </si>
  <si>
    <t>195(1)</t>
  </si>
  <si>
    <t>25/20/5</t>
  </si>
  <si>
    <t>Сельдь с луком/маслом</t>
  </si>
  <si>
    <t>Помидор/огурец консервир.</t>
  </si>
  <si>
    <t>Компот из смеси сухофруктов</t>
  </si>
  <si>
    <t>Картофельное пюре</t>
  </si>
  <si>
    <t xml:space="preserve">Рыба жареная  </t>
  </si>
  <si>
    <t>Булочка хала</t>
  </si>
  <si>
    <t>Огурец консервиров.</t>
  </si>
  <si>
    <t>Огурец консервированный</t>
  </si>
  <si>
    <t>3*</t>
  </si>
  <si>
    <t>Макароны отварные</t>
  </si>
  <si>
    <t>Сок</t>
  </si>
  <si>
    <t>Директор  МБОУ "ШКОЛА№99</t>
  </si>
  <si>
    <t>Главный  врач ОП"Ворошиловский межрайонный центр г.Донецка</t>
  </si>
  <si>
    <t>Республиканского центра СЭН ГСЭС МЗ ДНР "</t>
  </si>
  <si>
    <t xml:space="preserve">     Гурко Е.Н.</t>
  </si>
  <si>
    <t xml:space="preserve">             на  осенне-зимний период 2022 г.    ( завтрак )</t>
  </si>
  <si>
    <t>Яйцо вареное</t>
  </si>
  <si>
    <t>Тефтеля рыбная</t>
  </si>
  <si>
    <t>Котлета или биточек рыбный</t>
  </si>
  <si>
    <t>Помидор /огурец консервир.</t>
  </si>
  <si>
    <t xml:space="preserve">Котлета  или биточек рыбный </t>
  </si>
  <si>
    <t>Котлета  или биточек  рыбный</t>
  </si>
  <si>
    <t xml:space="preserve">  в  МБОУ "НАЦИОНАЛЬНАЯ ЕВРЕЙСКАЯ ШКОЛА № 99 "ОР-МЕНАХЕМ" ГОРОДА ДОНЕЦКА"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</si>
</sst>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2" fillId="0" borderId="2" xfId="0" applyFont="1" applyBorder="1"/>
    <xf numFmtId="0" fontId="2" fillId="0" borderId="7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13" xfId="0" applyFont="1" applyBorder="1"/>
    <xf numFmtId="0" fontId="1" fillId="0" borderId="10" xfId="0" applyFont="1" applyBorder="1"/>
    <xf numFmtId="0" fontId="1" fillId="0" borderId="12" xfId="0" applyFont="1" applyBorder="1"/>
    <xf numFmtId="0" fontId="4" fillId="0" borderId="0" xfId="0" applyFont="1"/>
    <xf numFmtId="0" fontId="2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16" fontId="5" fillId="0" borderId="12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9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/>
    <xf numFmtId="0" fontId="5" fillId="0" borderId="8" xfId="0" applyFont="1" applyBorder="1" applyAlignme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3" xfId="0" applyFont="1" applyBorder="1"/>
    <xf numFmtId="0" fontId="2" fillId="0" borderId="8" xfId="0" applyFont="1" applyBorder="1"/>
    <xf numFmtId="0" fontId="2" fillId="0" borderId="13" xfId="0" applyFont="1" applyBorder="1" applyAlignment="1"/>
    <xf numFmtId="0" fontId="5" fillId="0" borderId="13" xfId="0" applyFont="1" applyBorder="1" applyAlignment="1"/>
    <xf numFmtId="0" fontId="5" fillId="0" borderId="1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15" xfId="0" quotePrefix="1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1" fillId="0" borderId="0" xfId="0" applyFont="1"/>
    <xf numFmtId="164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2" fillId="0" borderId="3" xfId="0" applyFont="1" applyBorder="1" applyAlignment="1"/>
    <xf numFmtId="0" fontId="6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1" fillId="0" borderId="13" xfId="0" applyNumberFormat="1" applyFont="1" applyBorder="1"/>
    <xf numFmtId="0" fontId="2" fillId="0" borderId="15" xfId="0" applyFont="1" applyBorder="1" applyAlignment="1"/>
    <xf numFmtId="0" fontId="6" fillId="0" borderId="3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1" fillId="0" borderId="12" xfId="0" applyNumberFormat="1" applyFont="1" applyBorder="1"/>
    <xf numFmtId="164" fontId="1" fillId="0" borderId="13" xfId="0" applyNumberFormat="1" applyFont="1" applyBorder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6"/>
  <sheetViews>
    <sheetView tabSelected="1" topLeftCell="B81" zoomScaleNormal="100" workbookViewId="0">
      <selection activeCell="B92" sqref="B92:P121"/>
    </sheetView>
  </sheetViews>
  <sheetFormatPr defaultRowHeight="15" x14ac:dyDescent="0.25"/>
  <cols>
    <col min="1" max="1" width="2.28515625" hidden="1" customWidth="1"/>
    <col min="2" max="2" width="9.7109375" customWidth="1"/>
    <col min="3" max="3" width="3.42578125" hidden="1" customWidth="1"/>
    <col min="4" max="4" width="10" customWidth="1"/>
    <col min="6" max="6" width="13.7109375" customWidth="1"/>
    <col min="7" max="7" width="7.7109375" customWidth="1"/>
    <col min="8" max="8" width="8.28515625" customWidth="1"/>
    <col min="9" max="11" width="8.85546875" customWidth="1"/>
    <col min="12" max="12" width="10.42578125" customWidth="1"/>
    <col min="13" max="13" width="10.5703125" customWidth="1"/>
    <col min="14" max="14" width="9.85546875" customWidth="1"/>
    <col min="15" max="15" width="9.5703125" customWidth="1"/>
    <col min="16" max="16" width="10.42578125" customWidth="1"/>
  </cols>
  <sheetData>
    <row r="1" spans="2:29" ht="15.75" x14ac:dyDescent="0.25">
      <c r="B1" s="12" t="s">
        <v>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 t="s">
        <v>25</v>
      </c>
      <c r="O1" s="12"/>
      <c r="P1" s="12"/>
    </row>
    <row r="2" spans="2:29" ht="15.75" x14ac:dyDescent="0.25">
      <c r="B2" s="12" t="s">
        <v>24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26</v>
      </c>
      <c r="N2" s="12"/>
      <c r="O2" s="12"/>
      <c r="P2" s="12"/>
    </row>
    <row r="3" spans="2:29" ht="18.75" x14ac:dyDescent="0.3">
      <c r="B3" s="79" t="s">
        <v>73</v>
      </c>
      <c r="C3" s="79"/>
      <c r="D3" s="79"/>
      <c r="E3" s="79"/>
      <c r="F3" s="79"/>
      <c r="G3" s="12"/>
      <c r="H3" s="12"/>
      <c r="I3" s="12"/>
      <c r="J3" s="12"/>
      <c r="K3" s="12"/>
      <c r="L3" s="79"/>
      <c r="M3" s="79" t="s">
        <v>72</v>
      </c>
      <c r="N3" s="79"/>
      <c r="O3" s="79"/>
      <c r="P3" s="79"/>
    </row>
    <row r="4" spans="2:29" ht="18.75" x14ac:dyDescent="0.3">
      <c r="B4" s="79" t="s">
        <v>74</v>
      </c>
      <c r="C4" s="79"/>
      <c r="D4" s="79"/>
      <c r="E4" s="79"/>
      <c r="F4" s="79"/>
      <c r="G4" s="12"/>
      <c r="H4" s="12"/>
      <c r="I4" s="12"/>
      <c r="J4" s="12"/>
      <c r="K4" s="12"/>
      <c r="L4" s="79"/>
      <c r="M4" s="79" t="s">
        <v>29</v>
      </c>
      <c r="N4" s="79"/>
      <c r="O4" s="79"/>
      <c r="P4" s="79"/>
    </row>
    <row r="5" spans="2:29" ht="18.75" x14ac:dyDescent="0.3">
      <c r="B5" s="79" t="s">
        <v>75</v>
      </c>
      <c r="C5" s="79"/>
      <c r="D5" s="79"/>
      <c r="E5" s="79"/>
      <c r="F5" s="79"/>
      <c r="G5" s="12"/>
      <c r="H5" s="12"/>
      <c r="I5" s="12"/>
      <c r="J5" s="12"/>
      <c r="K5" s="12"/>
      <c r="L5" s="79"/>
      <c r="M5" s="79" t="s">
        <v>28</v>
      </c>
      <c r="N5" s="79"/>
      <c r="O5" s="79"/>
      <c r="P5" s="79"/>
    </row>
    <row r="6" spans="2:29" ht="15.75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29" ht="18.75" x14ac:dyDescent="0.3">
      <c r="B7" s="13"/>
      <c r="C7" s="13"/>
      <c r="D7" s="13"/>
      <c r="E7" s="13"/>
      <c r="F7" s="36" t="s">
        <v>27</v>
      </c>
      <c r="G7" s="36"/>
      <c r="H7" s="36"/>
      <c r="I7" s="36"/>
      <c r="J7" s="36"/>
      <c r="K7" s="36"/>
      <c r="L7" s="36"/>
      <c r="M7" s="35"/>
      <c r="N7" s="35"/>
      <c r="O7" s="13"/>
      <c r="P7" s="13"/>
    </row>
    <row r="8" spans="2:29" ht="18.75" x14ac:dyDescent="0.3">
      <c r="B8" s="13"/>
      <c r="C8" s="13"/>
      <c r="D8" s="36"/>
      <c r="E8" s="36" t="s">
        <v>83</v>
      </c>
      <c r="F8" s="36"/>
      <c r="G8" s="36"/>
      <c r="H8" s="36"/>
      <c r="I8" s="36"/>
      <c r="J8" s="36"/>
      <c r="K8" s="36"/>
      <c r="L8" s="36"/>
      <c r="M8" s="35"/>
      <c r="N8" s="35"/>
      <c r="O8" s="13"/>
      <c r="P8" s="13"/>
    </row>
    <row r="9" spans="2:29" ht="18.75" x14ac:dyDescent="0.3">
      <c r="B9" s="13"/>
      <c r="C9" s="13"/>
      <c r="D9" s="36"/>
      <c r="E9" s="36"/>
      <c r="F9" s="36" t="s">
        <v>76</v>
      </c>
      <c r="G9" s="36"/>
      <c r="I9" s="36"/>
      <c r="K9" s="36"/>
      <c r="L9" s="36"/>
      <c r="M9" s="35"/>
      <c r="N9" s="35"/>
      <c r="O9" s="13"/>
      <c r="P9" s="13"/>
    </row>
    <row r="10" spans="2:29" ht="18.75" x14ac:dyDescent="0.3">
      <c r="B10" s="13"/>
      <c r="C10" s="13"/>
      <c r="D10" s="13"/>
      <c r="E10" s="13"/>
      <c r="F10" s="36"/>
      <c r="G10" s="36"/>
      <c r="H10" s="36"/>
      <c r="I10" s="36"/>
      <c r="J10" s="36"/>
      <c r="K10" s="36"/>
      <c r="L10" s="36"/>
      <c r="M10" s="35"/>
      <c r="N10" s="35"/>
      <c r="O10" s="13"/>
      <c r="P10" s="13"/>
    </row>
    <row r="11" spans="2:29" ht="15.75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29" ht="15.75" x14ac:dyDescent="0.25">
      <c r="B12" s="101" t="s">
        <v>0</v>
      </c>
      <c r="C12" s="14"/>
      <c r="D12" s="104" t="s">
        <v>8</v>
      </c>
      <c r="E12" s="105"/>
      <c r="F12" s="106"/>
      <c r="G12" s="104" t="s">
        <v>9</v>
      </c>
      <c r="H12" s="106"/>
      <c r="I12" s="97" t="s">
        <v>1</v>
      </c>
      <c r="J12" s="98"/>
      <c r="K12" s="98"/>
      <c r="L12" s="98"/>
      <c r="M12" s="98"/>
      <c r="N12" s="98"/>
      <c r="O12" s="104" t="s">
        <v>2</v>
      </c>
      <c r="P12" s="106"/>
      <c r="Q12" s="1"/>
      <c r="R12" s="1"/>
      <c r="S12" s="1"/>
      <c r="T12" s="1"/>
    </row>
    <row r="13" spans="2:29" ht="45" customHeight="1" x14ac:dyDescent="0.25">
      <c r="B13" s="102"/>
      <c r="C13" s="15"/>
      <c r="D13" s="107"/>
      <c r="E13" s="108"/>
      <c r="F13" s="109"/>
      <c r="G13" s="107"/>
      <c r="H13" s="109"/>
      <c r="I13" s="113"/>
      <c r="J13" s="114"/>
      <c r="K13" s="114"/>
      <c r="L13" s="114"/>
      <c r="M13" s="114"/>
      <c r="N13" s="114"/>
      <c r="O13" s="107"/>
      <c r="P13" s="109"/>
      <c r="Q13" s="1"/>
      <c r="R13" s="1"/>
      <c r="S13" s="1"/>
      <c r="T13" s="1"/>
    </row>
    <row r="14" spans="2:29" ht="18.75" x14ac:dyDescent="0.3">
      <c r="B14" s="102"/>
      <c r="C14" s="15"/>
      <c r="D14" s="107"/>
      <c r="E14" s="108"/>
      <c r="F14" s="109"/>
      <c r="G14" s="107"/>
      <c r="H14" s="109"/>
      <c r="I14" s="113"/>
      <c r="J14" s="114"/>
      <c r="K14" s="114"/>
      <c r="L14" s="114"/>
      <c r="M14" s="114"/>
      <c r="N14" s="114"/>
      <c r="O14" s="107"/>
      <c r="P14" s="109"/>
      <c r="Q14" s="1"/>
      <c r="R14" s="1"/>
      <c r="S14" s="1"/>
      <c r="T14" s="36"/>
      <c r="U14" s="36"/>
      <c r="V14" s="36"/>
      <c r="W14" s="36"/>
      <c r="X14" s="36"/>
      <c r="Y14" s="36"/>
      <c r="Z14" s="35"/>
      <c r="AA14" s="35"/>
      <c r="AB14" s="13"/>
      <c r="AC14" s="13"/>
    </row>
    <row r="15" spans="2:29" ht="15.75" x14ac:dyDescent="0.25">
      <c r="B15" s="102"/>
      <c r="C15" s="15"/>
      <c r="D15" s="107"/>
      <c r="E15" s="108"/>
      <c r="F15" s="109"/>
      <c r="G15" s="110"/>
      <c r="H15" s="112"/>
      <c r="I15" s="115"/>
      <c r="J15" s="116"/>
      <c r="K15" s="116"/>
      <c r="L15" s="116"/>
      <c r="M15" s="116"/>
      <c r="N15" s="116"/>
      <c r="O15" s="107"/>
      <c r="P15" s="109"/>
      <c r="Q15" s="1"/>
      <c r="R15" s="1"/>
      <c r="S15" s="1"/>
      <c r="T15" s="1"/>
    </row>
    <row r="16" spans="2:29" ht="15.75" x14ac:dyDescent="0.25">
      <c r="B16" s="102"/>
      <c r="C16" s="15"/>
      <c r="D16" s="107"/>
      <c r="E16" s="108"/>
      <c r="F16" s="109"/>
      <c r="G16" s="16"/>
      <c r="H16" s="16"/>
      <c r="I16" s="97" t="s">
        <v>5</v>
      </c>
      <c r="J16" s="99"/>
      <c r="K16" s="97" t="s">
        <v>6</v>
      </c>
      <c r="L16" s="99"/>
      <c r="M16" s="97" t="s">
        <v>7</v>
      </c>
      <c r="N16" s="99"/>
      <c r="O16" s="107"/>
      <c r="P16" s="109"/>
      <c r="Q16" s="1"/>
      <c r="R16" s="1"/>
      <c r="S16" s="1"/>
      <c r="T16" s="1"/>
    </row>
    <row r="17" spans="2:16" ht="15.75" x14ac:dyDescent="0.25">
      <c r="B17" s="103"/>
      <c r="C17" s="17"/>
      <c r="D17" s="110"/>
      <c r="E17" s="111"/>
      <c r="F17" s="112"/>
      <c r="G17" s="18" t="s">
        <v>3</v>
      </c>
      <c r="H17" s="19" t="s">
        <v>4</v>
      </c>
      <c r="I17" s="115"/>
      <c r="J17" s="117"/>
      <c r="K17" s="115"/>
      <c r="L17" s="117"/>
      <c r="M17" s="115"/>
      <c r="N17" s="117"/>
      <c r="O17" s="110"/>
      <c r="P17" s="112"/>
    </row>
    <row r="18" spans="2:16" ht="15.75" x14ac:dyDescent="0.25">
      <c r="B18" s="95"/>
      <c r="C18" s="96"/>
      <c r="D18" s="97">
        <v>1</v>
      </c>
      <c r="E18" s="98"/>
      <c r="F18" s="99"/>
      <c r="G18" s="20">
        <v>2</v>
      </c>
      <c r="H18" s="20">
        <v>3</v>
      </c>
      <c r="I18" s="100">
        <v>4</v>
      </c>
      <c r="J18" s="100"/>
      <c r="K18" s="100">
        <v>5</v>
      </c>
      <c r="L18" s="100"/>
      <c r="M18" s="100">
        <v>6</v>
      </c>
      <c r="N18" s="100"/>
      <c r="O18" s="97">
        <v>7</v>
      </c>
      <c r="P18" s="99"/>
    </row>
    <row r="19" spans="2:16" ht="18.75" x14ac:dyDescent="0.3">
      <c r="B19" s="21"/>
      <c r="C19" s="22"/>
      <c r="D19" s="23"/>
      <c r="E19" s="23"/>
      <c r="F19" s="23"/>
      <c r="G19" s="37"/>
      <c r="H19" s="37" t="s">
        <v>11</v>
      </c>
      <c r="I19" s="37"/>
      <c r="J19" s="37"/>
      <c r="K19" s="23"/>
      <c r="L19" s="23"/>
      <c r="M19" s="23"/>
      <c r="N19" s="23"/>
      <c r="O19" s="23"/>
      <c r="P19" s="24"/>
    </row>
    <row r="20" spans="2:16" ht="18.75" x14ac:dyDescent="0.3">
      <c r="B20" s="25"/>
      <c r="C20" s="26"/>
      <c r="D20" s="27"/>
      <c r="E20" s="27"/>
      <c r="F20" s="27"/>
      <c r="G20" s="38"/>
      <c r="H20" s="38" t="s">
        <v>12</v>
      </c>
      <c r="I20" s="38"/>
      <c r="J20" s="38"/>
      <c r="K20" s="27"/>
      <c r="L20" s="27"/>
      <c r="M20" s="27"/>
      <c r="N20" s="27"/>
      <c r="O20" s="27"/>
      <c r="P20" s="28"/>
    </row>
    <row r="21" spans="2:16" ht="15.75" x14ac:dyDescent="0.25">
      <c r="B21" s="71" t="s">
        <v>32</v>
      </c>
      <c r="C21" s="71"/>
      <c r="D21" s="86" t="s">
        <v>58</v>
      </c>
      <c r="E21" s="86"/>
      <c r="F21" s="86"/>
      <c r="G21" s="71">
        <v>100</v>
      </c>
      <c r="H21" s="71">
        <v>100</v>
      </c>
      <c r="I21" s="77">
        <v>6</v>
      </c>
      <c r="J21" s="71">
        <v>6</v>
      </c>
      <c r="K21" s="72">
        <v>7</v>
      </c>
      <c r="L21" s="77">
        <v>7</v>
      </c>
      <c r="M21" s="77">
        <v>30</v>
      </c>
      <c r="N21" s="77">
        <v>30</v>
      </c>
      <c r="O21" s="71">
        <v>213</v>
      </c>
      <c r="P21" s="71">
        <v>213</v>
      </c>
    </row>
    <row r="22" spans="2:16" ht="15.75" x14ac:dyDescent="0.25">
      <c r="B22" s="71" t="s">
        <v>33</v>
      </c>
      <c r="C22" s="71"/>
      <c r="D22" s="92" t="s">
        <v>77</v>
      </c>
      <c r="E22" s="93"/>
      <c r="F22" s="94"/>
      <c r="G22" s="71">
        <v>40</v>
      </c>
      <c r="H22" s="71">
        <v>40</v>
      </c>
      <c r="I22" s="72">
        <v>5.0999999999999996</v>
      </c>
      <c r="J22" s="72">
        <v>5.0999999999999996</v>
      </c>
      <c r="K22" s="72">
        <v>4.5999999999999996</v>
      </c>
      <c r="L22" s="72">
        <v>4.5999999999999996</v>
      </c>
      <c r="M22" s="72">
        <v>0.3</v>
      </c>
      <c r="N22" s="72">
        <v>0.3</v>
      </c>
      <c r="O22" s="72">
        <v>63</v>
      </c>
      <c r="P22" s="72">
        <v>63</v>
      </c>
    </row>
    <row r="23" spans="2:16" ht="15.75" x14ac:dyDescent="0.25">
      <c r="B23" s="71" t="s">
        <v>49</v>
      </c>
      <c r="C23" s="71"/>
      <c r="D23" s="92" t="s">
        <v>45</v>
      </c>
      <c r="E23" s="93"/>
      <c r="F23" s="94"/>
      <c r="G23" s="71">
        <v>50</v>
      </c>
      <c r="H23" s="71">
        <v>50</v>
      </c>
      <c r="I23" s="77">
        <v>1.4</v>
      </c>
      <c r="J23" s="72">
        <v>1.4</v>
      </c>
      <c r="K23" s="72">
        <v>2.7</v>
      </c>
      <c r="L23" s="72">
        <v>2.7</v>
      </c>
      <c r="M23" s="72">
        <v>4.5</v>
      </c>
      <c r="N23" s="72">
        <v>4.5</v>
      </c>
      <c r="O23" s="72">
        <v>46</v>
      </c>
      <c r="P23" s="72">
        <v>46</v>
      </c>
    </row>
    <row r="24" spans="2:16" ht="15.75" x14ac:dyDescent="0.25">
      <c r="B24" s="71" t="s">
        <v>69</v>
      </c>
      <c r="C24" s="71"/>
      <c r="D24" s="92" t="s">
        <v>66</v>
      </c>
      <c r="E24" s="93"/>
      <c r="F24" s="94"/>
      <c r="G24" s="71">
        <v>50</v>
      </c>
      <c r="H24" s="71">
        <v>50</v>
      </c>
      <c r="I24" s="72">
        <v>1.8</v>
      </c>
      <c r="J24" s="72">
        <v>1.8</v>
      </c>
      <c r="K24" s="74">
        <v>3.9</v>
      </c>
      <c r="L24" s="77">
        <v>3.9</v>
      </c>
      <c r="M24" s="72">
        <v>77.5</v>
      </c>
      <c r="N24" s="72">
        <v>77.5</v>
      </c>
      <c r="O24" s="72">
        <v>112</v>
      </c>
      <c r="P24" s="72">
        <v>112</v>
      </c>
    </row>
    <row r="25" spans="2:16" ht="15.75" x14ac:dyDescent="0.25">
      <c r="B25" s="71" t="s">
        <v>38</v>
      </c>
      <c r="C25" s="71"/>
      <c r="D25" s="92" t="s">
        <v>37</v>
      </c>
      <c r="E25" s="93"/>
      <c r="F25" s="94"/>
      <c r="G25" s="71">
        <v>170</v>
      </c>
      <c r="H25" s="71">
        <v>170</v>
      </c>
      <c r="I25" s="72">
        <v>0.08</v>
      </c>
      <c r="J25" s="72">
        <v>0.08</v>
      </c>
      <c r="K25" s="72">
        <v>0</v>
      </c>
      <c r="L25" s="72">
        <v>0</v>
      </c>
      <c r="M25" s="76">
        <v>12.7</v>
      </c>
      <c r="N25" s="76">
        <v>12.7</v>
      </c>
      <c r="O25" s="76">
        <v>51</v>
      </c>
      <c r="P25" s="76">
        <v>51</v>
      </c>
    </row>
    <row r="26" spans="2:16" ht="15.75" x14ac:dyDescent="0.25">
      <c r="B26" s="71"/>
      <c r="C26" s="71"/>
      <c r="D26" s="92" t="s">
        <v>34</v>
      </c>
      <c r="E26" s="93"/>
      <c r="F26" s="94"/>
      <c r="G26" s="71">
        <v>40</v>
      </c>
      <c r="H26" s="71">
        <v>50</v>
      </c>
      <c r="I26" s="72">
        <v>2.88</v>
      </c>
      <c r="J26" s="72">
        <v>3.84</v>
      </c>
      <c r="K26" s="72">
        <v>0.5</v>
      </c>
      <c r="L26" s="72">
        <v>0.6</v>
      </c>
      <c r="M26" s="72">
        <v>29.88</v>
      </c>
      <c r="N26" s="72">
        <v>39.840000000000003</v>
      </c>
      <c r="O26" s="72">
        <v>128</v>
      </c>
      <c r="P26" s="72">
        <v>171</v>
      </c>
    </row>
    <row r="27" spans="2:16" ht="18.75" x14ac:dyDescent="0.3">
      <c r="B27" s="83" t="s">
        <v>13</v>
      </c>
      <c r="C27" s="39"/>
      <c r="D27" s="124" t="s">
        <v>14</v>
      </c>
      <c r="E27" s="125"/>
      <c r="F27" s="126"/>
      <c r="G27" s="39" t="s">
        <v>14</v>
      </c>
      <c r="H27" s="39" t="s">
        <v>14</v>
      </c>
      <c r="I27" s="78">
        <f>SUM(I21:I26)</f>
        <v>17.260000000000002</v>
      </c>
      <c r="J27" s="78">
        <f>SUM(J21:J26)</f>
        <v>18.22</v>
      </c>
      <c r="K27" s="78">
        <f>SUM(K21:K26)</f>
        <v>18.7</v>
      </c>
      <c r="L27" s="78">
        <f t="shared" ref="L27:P27" si="0">SUM(L21:L26)</f>
        <v>18.8</v>
      </c>
      <c r="M27" s="78">
        <f>SUM(M21:M26)</f>
        <v>154.88</v>
      </c>
      <c r="N27" s="78">
        <f t="shared" si="0"/>
        <v>164.84</v>
      </c>
      <c r="O27" s="78">
        <f t="shared" si="0"/>
        <v>613</v>
      </c>
      <c r="P27" s="78">
        <f t="shared" si="0"/>
        <v>656</v>
      </c>
    </row>
    <row r="28" spans="2:16" ht="15.75" x14ac:dyDescent="0.25">
      <c r="B28" s="3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2:16" ht="15.75" x14ac:dyDescent="0.25">
      <c r="B29" s="3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2:16" ht="15.75" x14ac:dyDescent="0.25">
      <c r="B30" s="118"/>
      <c r="C30" s="119"/>
      <c r="D30" s="120">
        <v>1</v>
      </c>
      <c r="E30" s="121"/>
      <c r="F30" s="122"/>
      <c r="G30" s="33">
        <v>2</v>
      </c>
      <c r="H30" s="33">
        <v>3</v>
      </c>
      <c r="I30" s="123">
        <v>4</v>
      </c>
      <c r="J30" s="123"/>
      <c r="K30" s="123">
        <v>5</v>
      </c>
      <c r="L30" s="123"/>
      <c r="M30" s="123">
        <v>6</v>
      </c>
      <c r="N30" s="123"/>
      <c r="O30" s="120">
        <v>7</v>
      </c>
      <c r="P30" s="122"/>
    </row>
    <row r="31" spans="2:16" ht="15.75" x14ac:dyDescent="0.25">
      <c r="B31" s="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3"/>
    </row>
    <row r="32" spans="2:16" ht="18.75" x14ac:dyDescent="0.3">
      <c r="B32" s="82"/>
      <c r="C32" s="41"/>
      <c r="D32" s="42"/>
      <c r="E32" s="42"/>
      <c r="F32" s="42"/>
      <c r="G32" s="42"/>
      <c r="H32" s="60" t="s">
        <v>15</v>
      </c>
      <c r="I32" s="42"/>
      <c r="J32" s="42"/>
      <c r="K32" s="42"/>
      <c r="L32" s="42"/>
      <c r="M32" s="42"/>
      <c r="N32" s="42"/>
      <c r="O32" s="42"/>
      <c r="P32" s="43"/>
    </row>
    <row r="33" spans="2:34" ht="15.75" x14ac:dyDescent="0.25">
      <c r="B33" s="71" t="s">
        <v>41</v>
      </c>
      <c r="C33" s="71"/>
      <c r="D33" s="92" t="s">
        <v>42</v>
      </c>
      <c r="E33" s="93"/>
      <c r="F33" s="94"/>
      <c r="G33" s="71">
        <v>100</v>
      </c>
      <c r="H33" s="71">
        <v>100</v>
      </c>
      <c r="I33" s="72">
        <v>2.13</v>
      </c>
      <c r="J33" s="72">
        <v>2.13</v>
      </c>
      <c r="K33" s="72">
        <v>3.73</v>
      </c>
      <c r="L33" s="72">
        <v>3.73</v>
      </c>
      <c r="M33" s="72">
        <v>15.5</v>
      </c>
      <c r="N33" s="72">
        <v>15.5</v>
      </c>
      <c r="O33" s="72">
        <v>104.6</v>
      </c>
      <c r="P33" s="72">
        <v>104.6</v>
      </c>
    </row>
    <row r="34" spans="2:34" ht="15.75" x14ac:dyDescent="0.25">
      <c r="B34" s="71" t="s">
        <v>43</v>
      </c>
      <c r="C34" s="71"/>
      <c r="D34" s="92" t="s">
        <v>78</v>
      </c>
      <c r="E34" s="93"/>
      <c r="F34" s="94"/>
      <c r="G34" s="73">
        <v>50</v>
      </c>
      <c r="H34" s="73" t="s">
        <v>51</v>
      </c>
      <c r="I34" s="72">
        <v>6.73</v>
      </c>
      <c r="J34" s="72">
        <v>6.73</v>
      </c>
      <c r="K34" s="72">
        <v>6.7</v>
      </c>
      <c r="L34" s="72">
        <v>6.7</v>
      </c>
      <c r="M34" s="76">
        <v>11</v>
      </c>
      <c r="N34" s="76">
        <v>11</v>
      </c>
      <c r="O34" s="76">
        <v>123.3</v>
      </c>
      <c r="P34" s="76">
        <v>123.3</v>
      </c>
    </row>
    <row r="35" spans="2:34" ht="15.75" x14ac:dyDescent="0.25">
      <c r="B35" s="71" t="s">
        <v>47</v>
      </c>
      <c r="C35" s="71"/>
      <c r="D35" s="92" t="s">
        <v>48</v>
      </c>
      <c r="E35" s="93"/>
      <c r="F35" s="94"/>
      <c r="G35" s="71">
        <v>50</v>
      </c>
      <c r="H35" s="71">
        <v>50</v>
      </c>
      <c r="I35" s="72">
        <v>3.5</v>
      </c>
      <c r="J35" s="72">
        <v>3.5</v>
      </c>
      <c r="K35" s="72">
        <v>1.6</v>
      </c>
      <c r="L35" s="72">
        <v>1.6</v>
      </c>
      <c r="M35" s="72">
        <v>6.9</v>
      </c>
      <c r="N35" s="72">
        <v>6.9</v>
      </c>
      <c r="O35" s="72">
        <v>56</v>
      </c>
      <c r="P35" s="72">
        <v>56</v>
      </c>
    </row>
    <row r="36" spans="2:34" ht="15.75" x14ac:dyDescent="0.25">
      <c r="B36" s="71" t="s">
        <v>38</v>
      </c>
      <c r="C36" s="71"/>
      <c r="D36" s="92" t="s">
        <v>37</v>
      </c>
      <c r="E36" s="93"/>
      <c r="F36" s="94"/>
      <c r="G36" s="73">
        <v>170</v>
      </c>
      <c r="H36" s="73">
        <v>170</v>
      </c>
      <c r="I36" s="72">
        <v>0.08</v>
      </c>
      <c r="J36" s="72">
        <v>0.08</v>
      </c>
      <c r="K36" s="72">
        <v>0</v>
      </c>
      <c r="L36" s="72">
        <v>0</v>
      </c>
      <c r="M36" s="76">
        <v>12.7</v>
      </c>
      <c r="N36" s="76">
        <v>12.7</v>
      </c>
      <c r="O36" s="76">
        <v>51</v>
      </c>
      <c r="P36" s="76">
        <v>51</v>
      </c>
    </row>
    <row r="37" spans="2:34" ht="15.75" x14ac:dyDescent="0.25">
      <c r="B37" s="71"/>
      <c r="C37" s="71"/>
      <c r="D37" s="92" t="s">
        <v>34</v>
      </c>
      <c r="E37" s="93"/>
      <c r="F37" s="94"/>
      <c r="G37" s="73" t="s">
        <v>50</v>
      </c>
      <c r="H37" s="73" t="s">
        <v>51</v>
      </c>
      <c r="I37" s="72">
        <v>2.88</v>
      </c>
      <c r="J37" s="72">
        <v>3.84</v>
      </c>
      <c r="K37" s="72">
        <v>0.6</v>
      </c>
      <c r="L37" s="72">
        <v>0.6</v>
      </c>
      <c r="M37" s="72">
        <v>29.88</v>
      </c>
      <c r="N37" s="76">
        <v>39.840000000000003</v>
      </c>
      <c r="O37" s="76">
        <v>128</v>
      </c>
      <c r="P37" s="76">
        <v>171</v>
      </c>
    </row>
    <row r="38" spans="2:34" ht="18.75" x14ac:dyDescent="0.3">
      <c r="B38" s="83" t="s">
        <v>13</v>
      </c>
      <c r="C38" s="83"/>
      <c r="D38" s="127" t="s">
        <v>14</v>
      </c>
      <c r="E38" s="127"/>
      <c r="F38" s="127"/>
      <c r="G38" s="67" t="s">
        <v>14</v>
      </c>
      <c r="H38" s="67" t="s">
        <v>14</v>
      </c>
      <c r="I38" s="67">
        <f>SUM(I33:I37)</f>
        <v>15.32</v>
      </c>
      <c r="J38" s="67">
        <f t="shared" ref="J38:P38" si="1">SUM(J33:J37)</f>
        <v>16.28</v>
      </c>
      <c r="K38" s="67">
        <f t="shared" si="1"/>
        <v>12.629999999999999</v>
      </c>
      <c r="L38" s="67">
        <f t="shared" si="1"/>
        <v>12.629999999999999</v>
      </c>
      <c r="M38" s="67">
        <f t="shared" si="1"/>
        <v>75.97999999999999</v>
      </c>
      <c r="N38" s="67">
        <f t="shared" si="1"/>
        <v>85.94</v>
      </c>
      <c r="O38" s="67">
        <f t="shared" si="1"/>
        <v>462.9</v>
      </c>
      <c r="P38" s="67">
        <f t="shared" si="1"/>
        <v>505.9</v>
      </c>
      <c r="T38" s="32"/>
      <c r="U38" s="29"/>
      <c r="V38" s="30"/>
      <c r="W38" s="30"/>
      <c r="X38" s="30"/>
      <c r="Y38" s="31"/>
      <c r="Z38" s="32"/>
      <c r="AA38" s="69"/>
      <c r="AB38" s="70"/>
      <c r="AC38" s="68"/>
      <c r="AD38" s="70"/>
      <c r="AE38" s="69"/>
      <c r="AF38" s="70"/>
      <c r="AG38" s="68"/>
      <c r="AH38" s="70"/>
    </row>
    <row r="39" spans="2:34" ht="15.75" x14ac:dyDescent="0.25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</row>
    <row r="40" spans="2:34" ht="18.75" x14ac:dyDescent="0.3">
      <c r="B40" s="40"/>
      <c r="C40" s="51"/>
      <c r="D40" s="52"/>
      <c r="E40" s="52"/>
      <c r="F40" s="52"/>
      <c r="G40" s="52"/>
      <c r="H40" s="61" t="s">
        <v>16</v>
      </c>
      <c r="I40" s="52"/>
      <c r="J40" s="52"/>
      <c r="K40" s="52"/>
      <c r="L40" s="52"/>
      <c r="M40" s="52"/>
      <c r="N40" s="52"/>
      <c r="O40" s="52"/>
      <c r="P40" s="53"/>
    </row>
    <row r="41" spans="2:34" ht="15.75" x14ac:dyDescent="0.25">
      <c r="B41" s="71" t="s">
        <v>39</v>
      </c>
      <c r="C41" s="71"/>
      <c r="D41" s="86" t="s">
        <v>64</v>
      </c>
      <c r="E41" s="86"/>
      <c r="F41" s="86"/>
      <c r="G41" s="71">
        <v>100</v>
      </c>
      <c r="H41" s="71">
        <v>100</v>
      </c>
      <c r="I41" s="72">
        <v>3.7</v>
      </c>
      <c r="J41" s="72">
        <v>3.7</v>
      </c>
      <c r="K41" s="72">
        <v>3.3</v>
      </c>
      <c r="L41" s="72">
        <v>3.3</v>
      </c>
      <c r="M41" s="72">
        <v>23.7</v>
      </c>
      <c r="N41" s="72">
        <v>23.7</v>
      </c>
      <c r="O41" s="72">
        <v>140</v>
      </c>
      <c r="P41" s="72">
        <v>140</v>
      </c>
    </row>
    <row r="42" spans="2:34" ht="15.75" x14ac:dyDescent="0.25">
      <c r="B42" s="71" t="s">
        <v>33</v>
      </c>
      <c r="C42" s="71"/>
      <c r="D42" s="92" t="s">
        <v>77</v>
      </c>
      <c r="E42" s="93"/>
      <c r="F42" s="94"/>
      <c r="G42" s="71">
        <v>40</v>
      </c>
      <c r="H42" s="71">
        <v>40</v>
      </c>
      <c r="I42" s="72">
        <v>9.73</v>
      </c>
      <c r="J42" s="72">
        <v>9.73</v>
      </c>
      <c r="K42" s="72">
        <v>7.33</v>
      </c>
      <c r="L42" s="72">
        <v>7.33</v>
      </c>
      <c r="M42" s="72">
        <v>3.5</v>
      </c>
      <c r="N42" s="72">
        <v>3.5</v>
      </c>
      <c r="O42" s="72">
        <v>171</v>
      </c>
      <c r="P42" s="72">
        <v>171</v>
      </c>
    </row>
    <row r="43" spans="2:34" ht="15.75" x14ac:dyDescent="0.25">
      <c r="B43" s="71" t="s">
        <v>49</v>
      </c>
      <c r="C43" s="71"/>
      <c r="D43" s="86" t="s">
        <v>68</v>
      </c>
      <c r="E43" s="86"/>
      <c r="F43" s="86"/>
      <c r="G43" s="71">
        <v>50</v>
      </c>
      <c r="H43" s="71">
        <v>50</v>
      </c>
      <c r="I43" s="72">
        <v>0.4</v>
      </c>
      <c r="J43" s="72">
        <v>0.4</v>
      </c>
      <c r="K43" s="72">
        <v>0</v>
      </c>
      <c r="L43" s="72">
        <v>0</v>
      </c>
      <c r="M43" s="72">
        <v>1.6</v>
      </c>
      <c r="N43" s="72">
        <v>1.6</v>
      </c>
      <c r="O43" s="72">
        <v>6.8</v>
      </c>
      <c r="P43" s="72">
        <v>6.8</v>
      </c>
    </row>
    <row r="44" spans="2:34" ht="15.75" x14ac:dyDescent="0.25">
      <c r="B44" s="71" t="s">
        <v>52</v>
      </c>
      <c r="C44" s="71"/>
      <c r="D44" s="92" t="s">
        <v>66</v>
      </c>
      <c r="E44" s="93"/>
      <c r="F44" s="94"/>
      <c r="G44" s="71">
        <v>50</v>
      </c>
      <c r="H44" s="71">
        <v>50</v>
      </c>
      <c r="I44" s="72">
        <v>1.8</v>
      </c>
      <c r="J44" s="72">
        <v>1.8</v>
      </c>
      <c r="K44" s="72">
        <v>3.9</v>
      </c>
      <c r="L44" s="72">
        <v>3.9</v>
      </c>
      <c r="M44" s="72">
        <v>77.5</v>
      </c>
      <c r="N44" s="72">
        <v>77.5</v>
      </c>
      <c r="O44" s="72">
        <v>112</v>
      </c>
      <c r="P44" s="72">
        <v>112</v>
      </c>
    </row>
    <row r="45" spans="2:34" ht="15.75" x14ac:dyDescent="0.25">
      <c r="B45" s="71" t="s">
        <v>57</v>
      </c>
      <c r="C45" s="71"/>
      <c r="D45" s="86" t="s">
        <v>63</v>
      </c>
      <c r="E45" s="86"/>
      <c r="F45" s="86"/>
      <c r="G45" s="71">
        <v>170</v>
      </c>
      <c r="H45" s="71">
        <v>170</v>
      </c>
      <c r="I45" s="72">
        <v>0.08</v>
      </c>
      <c r="J45" s="72">
        <v>0.08</v>
      </c>
      <c r="K45" s="72">
        <v>0</v>
      </c>
      <c r="L45" s="72">
        <v>0</v>
      </c>
      <c r="M45" s="72">
        <v>12.7</v>
      </c>
      <c r="N45" s="72">
        <v>12.7</v>
      </c>
      <c r="O45" s="72">
        <v>51</v>
      </c>
      <c r="P45" s="72">
        <v>51</v>
      </c>
    </row>
    <row r="46" spans="2:34" ht="15.75" x14ac:dyDescent="0.25">
      <c r="B46" s="71"/>
      <c r="C46" s="71"/>
      <c r="D46" s="92" t="s">
        <v>34</v>
      </c>
      <c r="E46" s="93"/>
      <c r="F46" s="94"/>
      <c r="G46" s="71">
        <v>40</v>
      </c>
      <c r="H46" s="71">
        <v>50</v>
      </c>
      <c r="I46" s="72">
        <v>2.88</v>
      </c>
      <c r="J46" s="72">
        <v>3.84</v>
      </c>
      <c r="K46" s="72">
        <v>0.5</v>
      </c>
      <c r="L46" s="72">
        <v>0.6</v>
      </c>
      <c r="M46" s="72">
        <v>29.88</v>
      </c>
      <c r="N46" s="72">
        <v>39.840000000000003</v>
      </c>
      <c r="O46" s="72">
        <v>128</v>
      </c>
      <c r="P46" s="72">
        <v>171</v>
      </c>
    </row>
    <row r="47" spans="2:34" ht="18.75" x14ac:dyDescent="0.3">
      <c r="B47" s="39" t="s">
        <v>13</v>
      </c>
      <c r="C47" s="39"/>
      <c r="D47" s="124" t="s">
        <v>14</v>
      </c>
      <c r="E47" s="125"/>
      <c r="F47" s="126"/>
      <c r="G47" s="39" t="s">
        <v>14</v>
      </c>
      <c r="H47" s="39" t="s">
        <v>14</v>
      </c>
      <c r="I47" s="75">
        <f>COUNTA(I41:I46)</f>
        <v>6</v>
      </c>
      <c r="J47" s="39">
        <f t="shared" ref="J47:P47" si="2">SUM(J41:J46)</f>
        <v>19.55</v>
      </c>
      <c r="K47" s="39">
        <f t="shared" si="2"/>
        <v>15.03</v>
      </c>
      <c r="L47" s="39">
        <f t="shared" si="2"/>
        <v>15.129999999999999</v>
      </c>
      <c r="M47" s="78">
        <f t="shared" si="2"/>
        <v>148.88</v>
      </c>
      <c r="N47" s="39">
        <f t="shared" si="2"/>
        <v>158.84</v>
      </c>
      <c r="O47" s="78">
        <f t="shared" si="2"/>
        <v>608.79999999999995</v>
      </c>
      <c r="P47" s="78">
        <f t="shared" si="2"/>
        <v>651.79999999999995</v>
      </c>
    </row>
    <row r="48" spans="2:34" ht="15.75" x14ac:dyDescent="0.25">
      <c r="B48" s="3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2:16" ht="15.75" x14ac:dyDescent="0.25">
      <c r="B49" s="118" t="s">
        <v>10</v>
      </c>
      <c r="C49" s="119"/>
      <c r="D49" s="120">
        <v>1</v>
      </c>
      <c r="E49" s="121"/>
      <c r="F49" s="122"/>
      <c r="G49" s="33">
        <v>2</v>
      </c>
      <c r="H49" s="33">
        <v>3</v>
      </c>
      <c r="I49" s="123">
        <v>4</v>
      </c>
      <c r="J49" s="123"/>
      <c r="K49" s="123">
        <v>5</v>
      </c>
      <c r="L49" s="123"/>
      <c r="M49" s="123">
        <v>6</v>
      </c>
      <c r="N49" s="123"/>
      <c r="O49" s="120">
        <v>7</v>
      </c>
      <c r="P49" s="122"/>
    </row>
    <row r="50" spans="2:16" ht="15.75" x14ac:dyDescent="0.25">
      <c r="B50" s="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3"/>
    </row>
    <row r="51" spans="2:16" ht="18.75" x14ac:dyDescent="0.3">
      <c r="B51" s="40"/>
      <c r="C51" s="51"/>
      <c r="D51" s="52"/>
      <c r="E51" s="52"/>
      <c r="F51" s="52"/>
      <c r="G51" s="52"/>
      <c r="H51" s="61" t="s">
        <v>17</v>
      </c>
      <c r="I51" s="52"/>
      <c r="J51" s="52"/>
      <c r="K51" s="52"/>
      <c r="L51" s="52"/>
      <c r="M51" s="52"/>
      <c r="N51" s="52"/>
      <c r="O51" s="52"/>
      <c r="P51" s="53"/>
    </row>
    <row r="52" spans="2:16" ht="15.75" x14ac:dyDescent="0.25">
      <c r="B52" s="71" t="s">
        <v>35</v>
      </c>
      <c r="C52" s="71"/>
      <c r="D52" s="86" t="s">
        <v>70</v>
      </c>
      <c r="E52" s="86"/>
      <c r="F52" s="86"/>
      <c r="G52" s="71">
        <v>100</v>
      </c>
      <c r="H52" s="71">
        <v>100</v>
      </c>
      <c r="I52" s="72">
        <v>1.5</v>
      </c>
      <c r="J52" s="72">
        <v>1.5</v>
      </c>
      <c r="K52" s="72">
        <v>3</v>
      </c>
      <c r="L52" s="72">
        <v>3</v>
      </c>
      <c r="M52" s="72">
        <v>16</v>
      </c>
      <c r="N52" s="72">
        <v>16</v>
      </c>
      <c r="O52" s="72">
        <v>98</v>
      </c>
      <c r="P52" s="72">
        <v>98</v>
      </c>
    </row>
    <row r="53" spans="2:16" ht="15.75" x14ac:dyDescent="0.25">
      <c r="B53" s="71" t="s">
        <v>36</v>
      </c>
      <c r="C53" s="71"/>
      <c r="D53" s="86" t="s">
        <v>79</v>
      </c>
      <c r="E53" s="86"/>
      <c r="F53" s="86"/>
      <c r="G53" s="71">
        <v>50</v>
      </c>
      <c r="H53" s="71">
        <v>50</v>
      </c>
      <c r="I53" s="72">
        <v>18</v>
      </c>
      <c r="J53" s="72">
        <v>18</v>
      </c>
      <c r="K53" s="72">
        <v>12.5</v>
      </c>
      <c r="L53" s="72">
        <v>12.5</v>
      </c>
      <c r="M53" s="72">
        <v>6.2</v>
      </c>
      <c r="N53" s="72">
        <v>6.2</v>
      </c>
      <c r="O53" s="72">
        <v>220</v>
      </c>
      <c r="P53" s="72">
        <v>220</v>
      </c>
    </row>
    <row r="54" spans="2:16" ht="15.75" x14ac:dyDescent="0.25">
      <c r="B54" s="71" t="s">
        <v>44</v>
      </c>
      <c r="C54" s="71"/>
      <c r="D54" s="92" t="s">
        <v>31</v>
      </c>
      <c r="E54" s="93"/>
      <c r="F54" s="94"/>
      <c r="G54" s="71">
        <v>50</v>
      </c>
      <c r="H54" s="71">
        <v>50</v>
      </c>
      <c r="I54" s="72">
        <v>0.3</v>
      </c>
      <c r="J54" s="72">
        <v>0.3</v>
      </c>
      <c r="K54" s="72">
        <v>5.5</v>
      </c>
      <c r="L54" s="72">
        <v>5.5</v>
      </c>
      <c r="M54" s="72">
        <v>2.1</v>
      </c>
      <c r="N54" s="72">
        <v>2.1</v>
      </c>
      <c r="O54" s="72">
        <v>9.5</v>
      </c>
      <c r="P54" s="72">
        <v>9.5</v>
      </c>
    </row>
    <row r="55" spans="2:16" ht="15.75" x14ac:dyDescent="0.25">
      <c r="B55" s="71" t="s">
        <v>38</v>
      </c>
      <c r="C55" s="71"/>
      <c r="D55" s="92" t="s">
        <v>37</v>
      </c>
      <c r="E55" s="93"/>
      <c r="F55" s="94"/>
      <c r="G55" s="71">
        <v>170</v>
      </c>
      <c r="H55" s="71">
        <v>170</v>
      </c>
      <c r="I55" s="72">
        <v>2.4</v>
      </c>
      <c r="J55" s="72">
        <v>2.4</v>
      </c>
      <c r="K55" s="72">
        <v>1.8</v>
      </c>
      <c r="L55" s="72">
        <v>1.8</v>
      </c>
      <c r="M55" s="72">
        <v>18.3</v>
      </c>
      <c r="N55" s="72">
        <v>18.3</v>
      </c>
      <c r="O55" s="72">
        <v>94.9</v>
      </c>
      <c r="P55" s="72">
        <v>94.9</v>
      </c>
    </row>
    <row r="56" spans="2:16" ht="15.75" x14ac:dyDescent="0.25">
      <c r="B56" s="71"/>
      <c r="C56" s="71"/>
      <c r="D56" s="92" t="s">
        <v>34</v>
      </c>
      <c r="E56" s="93"/>
      <c r="F56" s="94"/>
      <c r="G56" s="71">
        <v>40</v>
      </c>
      <c r="H56" s="71">
        <v>50</v>
      </c>
      <c r="I56" s="72">
        <v>2.88</v>
      </c>
      <c r="J56" s="72">
        <v>3.84</v>
      </c>
      <c r="K56" s="72">
        <v>0.5</v>
      </c>
      <c r="L56" s="72">
        <v>0.6</v>
      </c>
      <c r="M56" s="72">
        <v>29.88</v>
      </c>
      <c r="N56" s="72">
        <v>39.840000000000003</v>
      </c>
      <c r="O56" s="72">
        <v>128</v>
      </c>
      <c r="P56" s="72">
        <v>171</v>
      </c>
    </row>
    <row r="57" spans="2:16" ht="18.75" x14ac:dyDescent="0.3">
      <c r="B57" s="39" t="s">
        <v>13</v>
      </c>
      <c r="C57" s="39"/>
      <c r="D57" s="124" t="s">
        <v>14</v>
      </c>
      <c r="E57" s="125"/>
      <c r="F57" s="126"/>
      <c r="G57" s="39" t="s">
        <v>14</v>
      </c>
      <c r="H57" s="39" t="s">
        <v>14</v>
      </c>
      <c r="I57" s="39">
        <f t="shared" ref="I57:P57" si="3">SUM(I52:I56)</f>
        <v>25.08</v>
      </c>
      <c r="J57" s="39">
        <f t="shared" si="3"/>
        <v>26.04</v>
      </c>
      <c r="K57" s="39">
        <f t="shared" si="3"/>
        <v>23.3</v>
      </c>
      <c r="L57" s="39">
        <f t="shared" si="3"/>
        <v>23.400000000000002</v>
      </c>
      <c r="M57" s="39">
        <f t="shared" si="3"/>
        <v>72.48</v>
      </c>
      <c r="N57" s="39">
        <f t="shared" si="3"/>
        <v>82.44</v>
      </c>
      <c r="O57" s="78">
        <f t="shared" si="3"/>
        <v>550.4</v>
      </c>
      <c r="P57" s="78">
        <f t="shared" si="3"/>
        <v>593.4</v>
      </c>
    </row>
    <row r="58" spans="2:16" ht="15.75" x14ac:dyDescent="0.25">
      <c r="B58" s="54"/>
      <c r="C58" s="29"/>
      <c r="D58" s="41"/>
      <c r="E58" s="41"/>
      <c r="F58" s="41"/>
      <c r="G58" s="55"/>
      <c r="H58" s="55"/>
      <c r="I58" s="55"/>
      <c r="J58" s="55"/>
      <c r="K58" s="55"/>
      <c r="L58" s="55"/>
      <c r="M58" s="55"/>
      <c r="N58" s="55"/>
      <c r="O58" s="55"/>
      <c r="P58" s="56"/>
    </row>
    <row r="59" spans="2:16" ht="15.75" x14ac:dyDescent="0.25">
      <c r="B59" s="49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50"/>
    </row>
    <row r="60" spans="2:16" ht="18.75" x14ac:dyDescent="0.3">
      <c r="B60" s="40"/>
      <c r="C60" s="51"/>
      <c r="D60" s="52"/>
      <c r="E60" s="52"/>
      <c r="F60" s="52"/>
      <c r="G60" s="52"/>
      <c r="H60" s="61" t="s">
        <v>18</v>
      </c>
      <c r="I60" s="52"/>
      <c r="J60" s="52"/>
      <c r="K60" s="52"/>
      <c r="L60" s="52"/>
      <c r="M60" s="52"/>
      <c r="N60" s="52"/>
      <c r="O60" s="52"/>
      <c r="P60" s="53"/>
    </row>
    <row r="61" spans="2:16" ht="15.75" x14ac:dyDescent="0.25">
      <c r="B61" s="71" t="s">
        <v>39</v>
      </c>
      <c r="C61" s="71"/>
      <c r="D61" s="86" t="s">
        <v>64</v>
      </c>
      <c r="E61" s="86"/>
      <c r="F61" s="86"/>
      <c r="G61" s="71">
        <v>100</v>
      </c>
      <c r="H61" s="71">
        <v>100</v>
      </c>
      <c r="I61" s="72">
        <v>3.7</v>
      </c>
      <c r="J61" s="72">
        <v>3.7</v>
      </c>
      <c r="K61" s="72">
        <v>3.3</v>
      </c>
      <c r="L61" s="72">
        <v>3.3</v>
      </c>
      <c r="M61" s="72">
        <v>23.7</v>
      </c>
      <c r="N61" s="72">
        <v>23.7</v>
      </c>
      <c r="O61" s="72">
        <v>140</v>
      </c>
      <c r="P61" s="72">
        <v>140</v>
      </c>
    </row>
    <row r="62" spans="2:16" ht="15.75" x14ac:dyDescent="0.25">
      <c r="B62" s="71" t="s">
        <v>59</v>
      </c>
      <c r="C62" s="71"/>
      <c r="D62" s="92" t="s">
        <v>65</v>
      </c>
      <c r="E62" s="93"/>
      <c r="F62" s="94"/>
      <c r="G62" s="71">
        <v>50</v>
      </c>
      <c r="H62" s="71">
        <v>50</v>
      </c>
      <c r="I62" s="72">
        <v>36</v>
      </c>
      <c r="J62" s="72">
        <v>36</v>
      </c>
      <c r="K62" s="72">
        <v>12.5</v>
      </c>
      <c r="L62" s="72">
        <v>12.5</v>
      </c>
      <c r="M62" s="72">
        <v>6.2</v>
      </c>
      <c r="N62" s="72">
        <v>6.2</v>
      </c>
      <c r="O62" s="72">
        <v>220</v>
      </c>
      <c r="P62" s="72">
        <v>220</v>
      </c>
    </row>
    <row r="63" spans="2:16" ht="15.75" x14ac:dyDescent="0.25">
      <c r="B63" s="71" t="s">
        <v>49</v>
      </c>
      <c r="C63" s="71"/>
      <c r="D63" s="86" t="s">
        <v>80</v>
      </c>
      <c r="E63" s="86"/>
      <c r="F63" s="86"/>
      <c r="G63" s="71">
        <v>50</v>
      </c>
      <c r="H63" s="71">
        <v>50</v>
      </c>
      <c r="I63" s="72">
        <v>1.25</v>
      </c>
      <c r="J63" s="72">
        <v>1.25</v>
      </c>
      <c r="K63" s="72">
        <v>3.1</v>
      </c>
      <c r="L63" s="72">
        <v>3.1</v>
      </c>
      <c r="M63" s="72">
        <v>8.15</v>
      </c>
      <c r="N63" s="72">
        <v>8.15</v>
      </c>
      <c r="O63" s="72">
        <v>55.3</v>
      </c>
      <c r="P63" s="72">
        <v>55.3</v>
      </c>
    </row>
    <row r="64" spans="2:16" ht="15.75" x14ac:dyDescent="0.25">
      <c r="B64" s="71" t="s">
        <v>38</v>
      </c>
      <c r="C64" s="71"/>
      <c r="D64" s="92" t="s">
        <v>37</v>
      </c>
      <c r="E64" s="93"/>
      <c r="F64" s="94"/>
      <c r="G64" s="71">
        <v>170</v>
      </c>
      <c r="H64" s="71">
        <v>170</v>
      </c>
      <c r="I64" s="72">
        <v>0.08</v>
      </c>
      <c r="J64" s="72">
        <v>0.08</v>
      </c>
      <c r="K64" s="72">
        <v>0</v>
      </c>
      <c r="L64" s="72">
        <v>0</v>
      </c>
      <c r="M64" s="72">
        <v>12.7</v>
      </c>
      <c r="N64" s="72">
        <v>12.7</v>
      </c>
      <c r="O64" s="72">
        <v>51</v>
      </c>
      <c r="P64" s="72">
        <v>51</v>
      </c>
    </row>
    <row r="65" spans="2:16" ht="15.75" x14ac:dyDescent="0.25">
      <c r="B65" s="71"/>
      <c r="C65" s="71"/>
      <c r="D65" s="92" t="s">
        <v>34</v>
      </c>
      <c r="E65" s="93"/>
      <c r="F65" s="94"/>
      <c r="G65" s="71">
        <v>40</v>
      </c>
      <c r="H65" s="71">
        <v>50</v>
      </c>
      <c r="I65" s="72">
        <v>2.88</v>
      </c>
      <c r="J65" s="72">
        <v>3.84</v>
      </c>
      <c r="K65" s="72">
        <v>0.5</v>
      </c>
      <c r="L65" s="72">
        <v>0.6</v>
      </c>
      <c r="M65" s="72">
        <v>29.88</v>
      </c>
      <c r="N65" s="72">
        <v>39.840000000000003</v>
      </c>
      <c r="O65" s="72">
        <v>128</v>
      </c>
      <c r="P65" s="72">
        <v>171</v>
      </c>
    </row>
    <row r="66" spans="2:16" ht="18.75" x14ac:dyDescent="0.3">
      <c r="B66" s="39" t="s">
        <v>13</v>
      </c>
      <c r="C66" s="39"/>
      <c r="D66" s="127" t="s">
        <v>14</v>
      </c>
      <c r="E66" s="127"/>
      <c r="F66" s="127"/>
      <c r="G66" s="39" t="s">
        <v>14</v>
      </c>
      <c r="H66" s="39" t="s">
        <v>14</v>
      </c>
      <c r="I66" s="39">
        <f t="shared" ref="I66:P66" si="4">SUM(I61:I65)</f>
        <v>43.910000000000004</v>
      </c>
      <c r="J66" s="39">
        <f t="shared" si="4"/>
        <v>44.870000000000005</v>
      </c>
      <c r="K66" s="78">
        <f t="shared" si="4"/>
        <v>19.400000000000002</v>
      </c>
      <c r="L66" s="78">
        <f t="shared" si="4"/>
        <v>19.500000000000004</v>
      </c>
      <c r="M66" s="39">
        <f t="shared" si="4"/>
        <v>80.63</v>
      </c>
      <c r="N66" s="39">
        <f t="shared" si="4"/>
        <v>90.59</v>
      </c>
      <c r="O66" s="78">
        <f t="shared" si="4"/>
        <v>594.29999999999995</v>
      </c>
      <c r="P66" s="78">
        <f t="shared" si="4"/>
        <v>637.29999999999995</v>
      </c>
    </row>
    <row r="67" spans="2:16" ht="15.75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2:16" ht="15.75" x14ac:dyDescent="0.2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18.75" x14ac:dyDescent="0.3">
      <c r="B69" s="57"/>
      <c r="C69" s="58"/>
      <c r="D69" s="58"/>
      <c r="E69" s="58"/>
      <c r="F69" s="58"/>
      <c r="G69" s="58"/>
      <c r="H69" s="65" t="s">
        <v>19</v>
      </c>
      <c r="I69" s="58"/>
      <c r="J69" s="58"/>
      <c r="K69" s="58"/>
      <c r="L69" s="58"/>
      <c r="M69" s="58"/>
      <c r="N69" s="58"/>
      <c r="O69" s="58"/>
      <c r="P69" s="59"/>
    </row>
    <row r="70" spans="2:16" ht="15.75" x14ac:dyDescent="0.25">
      <c r="B70" s="118"/>
      <c r="C70" s="119"/>
      <c r="D70" s="120">
        <v>1</v>
      </c>
      <c r="E70" s="121"/>
      <c r="F70" s="122"/>
      <c r="G70" s="33">
        <v>2</v>
      </c>
      <c r="H70" s="33">
        <v>3</v>
      </c>
      <c r="I70" s="123">
        <v>4</v>
      </c>
      <c r="J70" s="123"/>
      <c r="K70" s="123">
        <v>5</v>
      </c>
      <c r="L70" s="123"/>
      <c r="M70" s="123">
        <v>6</v>
      </c>
      <c r="N70" s="123"/>
      <c r="O70" s="120">
        <v>7</v>
      </c>
      <c r="P70" s="122"/>
    </row>
    <row r="71" spans="2:16" ht="15.75" x14ac:dyDescent="0.25">
      <c r="B71" s="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"/>
    </row>
    <row r="72" spans="2:16" ht="18.75" x14ac:dyDescent="0.3">
      <c r="B72" s="40"/>
      <c r="C72" s="51"/>
      <c r="D72" s="52"/>
      <c r="E72" s="52"/>
      <c r="F72" s="52"/>
      <c r="G72" s="52"/>
      <c r="H72" s="61" t="s">
        <v>20</v>
      </c>
      <c r="I72" s="52"/>
      <c r="J72" s="52"/>
      <c r="K72" s="52"/>
      <c r="L72" s="52"/>
      <c r="M72" s="52"/>
      <c r="N72" s="52"/>
      <c r="O72" s="52"/>
      <c r="P72" s="53"/>
    </row>
    <row r="73" spans="2:16" ht="15.75" x14ac:dyDescent="0.25">
      <c r="B73" s="71" t="s">
        <v>35</v>
      </c>
      <c r="C73" s="71"/>
      <c r="D73" s="86" t="s">
        <v>70</v>
      </c>
      <c r="E73" s="86"/>
      <c r="F73" s="86"/>
      <c r="G73" s="71">
        <v>100</v>
      </c>
      <c r="H73" s="71">
        <v>100</v>
      </c>
      <c r="I73" s="72">
        <v>1.5</v>
      </c>
      <c r="J73" s="72">
        <v>1.5</v>
      </c>
      <c r="K73" s="72">
        <v>3</v>
      </c>
      <c r="L73" s="72">
        <v>3</v>
      </c>
      <c r="M73" s="72">
        <v>16</v>
      </c>
      <c r="N73" s="72">
        <v>16</v>
      </c>
      <c r="O73" s="72">
        <v>98</v>
      </c>
      <c r="P73" s="72">
        <v>98</v>
      </c>
    </row>
    <row r="74" spans="2:16" ht="15.75" x14ac:dyDescent="0.25">
      <c r="B74" s="71" t="s">
        <v>33</v>
      </c>
      <c r="C74" s="71"/>
      <c r="D74" s="92" t="s">
        <v>77</v>
      </c>
      <c r="E74" s="93"/>
      <c r="F74" s="94"/>
      <c r="G74" s="71">
        <v>40</v>
      </c>
      <c r="H74" s="71">
        <v>40</v>
      </c>
      <c r="I74" s="72">
        <v>9</v>
      </c>
      <c r="J74" s="72">
        <v>9</v>
      </c>
      <c r="K74" s="72">
        <v>0.3</v>
      </c>
      <c r="L74" s="72">
        <v>0.3</v>
      </c>
      <c r="M74" s="72">
        <v>5.9</v>
      </c>
      <c r="N74" s="72">
        <v>5.9</v>
      </c>
      <c r="O74" s="72">
        <v>110</v>
      </c>
      <c r="P74" s="72">
        <v>110</v>
      </c>
    </row>
    <row r="75" spans="2:16" ht="15.75" x14ac:dyDescent="0.25">
      <c r="B75" s="71" t="s">
        <v>44</v>
      </c>
      <c r="C75" s="71"/>
      <c r="D75" s="92" t="s">
        <v>31</v>
      </c>
      <c r="E75" s="93"/>
      <c r="F75" s="94"/>
      <c r="G75" s="71">
        <v>50</v>
      </c>
      <c r="H75" s="71">
        <v>50</v>
      </c>
      <c r="I75" s="72">
        <v>0.3</v>
      </c>
      <c r="J75" s="72">
        <v>0.3</v>
      </c>
      <c r="K75" s="72">
        <v>5.5</v>
      </c>
      <c r="L75" s="72">
        <v>5.5</v>
      </c>
      <c r="M75" s="72">
        <v>2.1</v>
      </c>
      <c r="N75" s="72">
        <v>2.1</v>
      </c>
      <c r="O75" s="72">
        <v>9.5</v>
      </c>
      <c r="P75" s="72">
        <v>9.5</v>
      </c>
    </row>
    <row r="76" spans="2:16" ht="15.75" x14ac:dyDescent="0.25">
      <c r="B76" s="71" t="s">
        <v>52</v>
      </c>
      <c r="C76" s="71"/>
      <c r="D76" s="92" t="s">
        <v>66</v>
      </c>
      <c r="E76" s="93"/>
      <c r="F76" s="94"/>
      <c r="G76" s="71">
        <v>50</v>
      </c>
      <c r="H76" s="71">
        <v>50</v>
      </c>
      <c r="I76" s="72">
        <v>1.8</v>
      </c>
      <c r="J76" s="72">
        <v>1.8</v>
      </c>
      <c r="K76" s="72">
        <v>3.9</v>
      </c>
      <c r="L76" s="72">
        <v>3.9</v>
      </c>
      <c r="M76" s="72">
        <v>77.5</v>
      </c>
      <c r="N76" s="72">
        <v>77.5</v>
      </c>
      <c r="O76" s="72">
        <v>112</v>
      </c>
      <c r="P76" s="72">
        <v>112</v>
      </c>
    </row>
    <row r="77" spans="2:16" ht="15.75" x14ac:dyDescent="0.25">
      <c r="B77" s="71" t="s">
        <v>57</v>
      </c>
      <c r="C77" s="71"/>
      <c r="D77" s="86" t="s">
        <v>63</v>
      </c>
      <c r="E77" s="86"/>
      <c r="F77" s="86"/>
      <c r="G77" s="71">
        <v>170</v>
      </c>
      <c r="H77" s="71">
        <v>170</v>
      </c>
      <c r="I77" s="72">
        <v>0.08</v>
      </c>
      <c r="J77" s="72">
        <v>0.08</v>
      </c>
      <c r="K77" s="72">
        <v>0</v>
      </c>
      <c r="L77" s="72">
        <v>0</v>
      </c>
      <c r="M77" s="72">
        <v>12.7</v>
      </c>
      <c r="N77" s="72">
        <v>12.7</v>
      </c>
      <c r="O77" s="72">
        <v>51</v>
      </c>
      <c r="P77" s="72">
        <v>51</v>
      </c>
    </row>
    <row r="78" spans="2:16" ht="15.75" x14ac:dyDescent="0.25">
      <c r="B78" s="71"/>
      <c r="C78" s="71"/>
      <c r="D78" s="92" t="s">
        <v>34</v>
      </c>
      <c r="E78" s="93"/>
      <c r="F78" s="94"/>
      <c r="G78" s="71">
        <v>40</v>
      </c>
      <c r="H78" s="71">
        <v>50</v>
      </c>
      <c r="I78" s="72">
        <v>2.88</v>
      </c>
      <c r="J78" s="72">
        <v>3.84</v>
      </c>
      <c r="K78" s="72">
        <v>0.5</v>
      </c>
      <c r="L78" s="72">
        <v>0.6</v>
      </c>
      <c r="M78" s="72">
        <v>39.840000000000003</v>
      </c>
      <c r="N78" s="72">
        <v>39.840000000000003</v>
      </c>
      <c r="O78" s="72">
        <v>128</v>
      </c>
      <c r="P78" s="72">
        <v>171</v>
      </c>
    </row>
    <row r="79" spans="2:16" ht="18.75" x14ac:dyDescent="0.3">
      <c r="B79" s="39" t="s">
        <v>13</v>
      </c>
      <c r="C79" s="39"/>
      <c r="D79" s="124" t="s">
        <v>14</v>
      </c>
      <c r="E79" s="125"/>
      <c r="F79" s="126"/>
      <c r="G79" s="39" t="s">
        <v>14</v>
      </c>
      <c r="H79" s="39" t="s">
        <v>14</v>
      </c>
      <c r="I79" s="39">
        <f t="shared" ref="I79:P79" si="5">SUM(I73:I78)</f>
        <v>15.560000000000002</v>
      </c>
      <c r="J79" s="39">
        <f t="shared" si="5"/>
        <v>16.520000000000003</v>
      </c>
      <c r="K79" s="39">
        <f t="shared" si="5"/>
        <v>13.200000000000001</v>
      </c>
      <c r="L79" s="78">
        <f t="shared" si="5"/>
        <v>13.3</v>
      </c>
      <c r="M79" s="78">
        <f t="shared" si="5"/>
        <v>154.04000000000002</v>
      </c>
      <c r="N79" s="39">
        <f t="shared" si="5"/>
        <v>154.04000000000002</v>
      </c>
      <c r="O79" s="78">
        <f t="shared" si="5"/>
        <v>508.5</v>
      </c>
      <c r="P79" s="78">
        <f t="shared" si="5"/>
        <v>551.5</v>
      </c>
    </row>
    <row r="80" spans="2:16" ht="18.75" x14ac:dyDescent="0.3">
      <c r="B80" s="87"/>
      <c r="C80" s="63"/>
      <c r="D80" s="63"/>
      <c r="E80" s="63"/>
      <c r="F80" s="63"/>
      <c r="G80" s="63"/>
      <c r="H80" s="63"/>
      <c r="I80" s="63"/>
      <c r="J80" s="63"/>
      <c r="K80" s="63"/>
      <c r="L80" s="88"/>
      <c r="M80" s="88"/>
      <c r="N80" s="63"/>
      <c r="O80" s="88"/>
      <c r="P80" s="89"/>
    </row>
    <row r="81" spans="2:16" ht="18.75" x14ac:dyDescent="0.3">
      <c r="B81" s="87"/>
      <c r="C81" s="63"/>
      <c r="D81" s="63"/>
      <c r="E81" s="63"/>
      <c r="F81" s="63"/>
      <c r="G81" s="63"/>
      <c r="H81" s="60" t="s">
        <v>15</v>
      </c>
      <c r="I81" s="42"/>
      <c r="J81" s="63"/>
      <c r="K81" s="63"/>
      <c r="L81" s="88"/>
      <c r="M81" s="88"/>
      <c r="N81" s="63"/>
      <c r="O81" s="88"/>
      <c r="P81" s="89"/>
    </row>
    <row r="82" spans="2:16" ht="15.75" x14ac:dyDescent="0.25">
      <c r="B82" s="47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8"/>
    </row>
    <row r="83" spans="2:16" ht="1.5" customHeight="1" x14ac:dyDescent="0.3">
      <c r="B83" s="40"/>
      <c r="C83" s="51"/>
      <c r="D83" s="52"/>
      <c r="E83" s="52"/>
      <c r="F83" s="52"/>
      <c r="G83" s="52"/>
      <c r="H83" s="61" t="s">
        <v>15</v>
      </c>
      <c r="I83" s="52"/>
      <c r="J83" s="52"/>
      <c r="K83" s="52"/>
      <c r="L83" s="52"/>
      <c r="M83" s="52"/>
      <c r="N83" s="52"/>
      <c r="O83" s="52"/>
      <c r="P83" s="53"/>
    </row>
    <row r="84" spans="2:16" ht="15.75" customHeight="1" x14ac:dyDescent="0.25">
      <c r="B84" s="71" t="s">
        <v>32</v>
      </c>
      <c r="C84" s="71"/>
      <c r="D84" s="86" t="s">
        <v>58</v>
      </c>
      <c r="E84" s="86"/>
      <c r="F84" s="86"/>
      <c r="G84" s="71">
        <v>100</v>
      </c>
      <c r="H84" s="71">
        <v>100</v>
      </c>
      <c r="I84" s="77">
        <v>6</v>
      </c>
      <c r="J84" s="71">
        <v>6</v>
      </c>
      <c r="K84" s="72">
        <v>7</v>
      </c>
      <c r="L84" s="77">
        <v>7</v>
      </c>
      <c r="M84" s="77">
        <v>30</v>
      </c>
      <c r="N84" s="77">
        <v>30</v>
      </c>
      <c r="O84" s="71">
        <v>213</v>
      </c>
      <c r="P84" s="71">
        <v>213</v>
      </c>
    </row>
    <row r="85" spans="2:16" ht="15.75" x14ac:dyDescent="0.25">
      <c r="B85" s="71" t="s">
        <v>36</v>
      </c>
      <c r="C85" s="71"/>
      <c r="D85" s="86" t="s">
        <v>81</v>
      </c>
      <c r="E85" s="86"/>
      <c r="F85" s="86"/>
      <c r="G85" s="71">
        <v>50</v>
      </c>
      <c r="H85" s="71">
        <v>50</v>
      </c>
      <c r="I85" s="72">
        <v>6.73</v>
      </c>
      <c r="J85" s="72">
        <v>6.73</v>
      </c>
      <c r="K85" s="72">
        <v>6.7</v>
      </c>
      <c r="L85" s="72">
        <v>6.7</v>
      </c>
      <c r="M85" s="72">
        <v>11</v>
      </c>
      <c r="N85" s="72">
        <v>11</v>
      </c>
      <c r="O85" s="72">
        <v>123.3</v>
      </c>
      <c r="P85" s="72">
        <v>123.3</v>
      </c>
    </row>
    <row r="86" spans="2:16" ht="15.75" x14ac:dyDescent="0.25">
      <c r="B86" s="71" t="s">
        <v>49</v>
      </c>
      <c r="C86" s="71"/>
      <c r="D86" s="86" t="s">
        <v>67</v>
      </c>
      <c r="E86" s="86"/>
      <c r="F86" s="86"/>
      <c r="G86" s="71">
        <v>50</v>
      </c>
      <c r="H86" s="71">
        <v>50</v>
      </c>
      <c r="I86" s="72">
        <v>0.4</v>
      </c>
      <c r="J86" s="72">
        <v>0.4</v>
      </c>
      <c r="K86" s="72">
        <v>0</v>
      </c>
      <c r="L86" s="72">
        <v>0</v>
      </c>
      <c r="M86" s="72">
        <v>1.6</v>
      </c>
      <c r="N86" s="72">
        <v>1.6</v>
      </c>
      <c r="O86" s="72">
        <v>6.8</v>
      </c>
      <c r="P86" s="72">
        <v>6.8</v>
      </c>
    </row>
    <row r="87" spans="2:16" ht="15.75" x14ac:dyDescent="0.25">
      <c r="B87" s="71" t="s">
        <v>38</v>
      </c>
      <c r="C87" s="71"/>
      <c r="D87" s="92" t="s">
        <v>37</v>
      </c>
      <c r="E87" s="93"/>
      <c r="F87" s="94"/>
      <c r="G87" s="71">
        <v>170</v>
      </c>
      <c r="H87" s="71">
        <v>170</v>
      </c>
      <c r="I87" s="72">
        <v>0.08</v>
      </c>
      <c r="J87" s="72">
        <v>0.08</v>
      </c>
      <c r="K87" s="72">
        <v>0</v>
      </c>
      <c r="L87" s="72">
        <v>0</v>
      </c>
      <c r="M87" s="72">
        <v>12.7</v>
      </c>
      <c r="N87" s="72">
        <v>12.7</v>
      </c>
      <c r="O87" s="72">
        <v>51</v>
      </c>
      <c r="P87" s="72">
        <v>51</v>
      </c>
    </row>
    <row r="88" spans="2:16" ht="15.75" x14ac:dyDescent="0.25">
      <c r="B88" s="71"/>
      <c r="C88" s="71"/>
      <c r="D88" s="92" t="s">
        <v>34</v>
      </c>
      <c r="E88" s="93"/>
      <c r="F88" s="94"/>
      <c r="G88" s="71">
        <v>40</v>
      </c>
      <c r="H88" s="71">
        <v>50</v>
      </c>
      <c r="I88" s="72">
        <v>2.88</v>
      </c>
      <c r="J88" s="72">
        <v>3.84</v>
      </c>
      <c r="K88" s="72">
        <v>0.5</v>
      </c>
      <c r="L88" s="72">
        <v>0.6</v>
      </c>
      <c r="M88" s="72">
        <v>29.88</v>
      </c>
      <c r="N88" s="72">
        <v>39.840000000000003</v>
      </c>
      <c r="O88" s="72">
        <v>128</v>
      </c>
      <c r="P88" s="72">
        <v>171</v>
      </c>
    </row>
    <row r="89" spans="2:16" ht="18.75" x14ac:dyDescent="0.3">
      <c r="B89" s="39" t="s">
        <v>13</v>
      </c>
      <c r="C89" s="39"/>
      <c r="D89" s="124" t="s">
        <v>14</v>
      </c>
      <c r="E89" s="125"/>
      <c r="F89" s="126"/>
      <c r="G89" s="39" t="s">
        <v>14</v>
      </c>
      <c r="H89" s="39" t="s">
        <v>14</v>
      </c>
      <c r="I89" s="78">
        <f t="shared" ref="I89:P89" si="6">SUM(I84:I88)</f>
        <v>16.09</v>
      </c>
      <c r="J89" s="78">
        <f t="shared" si="6"/>
        <v>17.05</v>
      </c>
      <c r="K89" s="78">
        <f t="shared" si="6"/>
        <v>14.2</v>
      </c>
      <c r="L89" s="78">
        <f t="shared" si="6"/>
        <v>14.299999999999999</v>
      </c>
      <c r="M89" s="39">
        <f t="shared" si="6"/>
        <v>85.179999999999993</v>
      </c>
      <c r="N89" s="39">
        <f t="shared" si="6"/>
        <v>95.14</v>
      </c>
      <c r="O89" s="78">
        <f t="shared" si="6"/>
        <v>522.1</v>
      </c>
      <c r="P89" s="78">
        <f t="shared" si="6"/>
        <v>565.1</v>
      </c>
    </row>
    <row r="90" spans="2:16" ht="15.75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2:16" ht="15.75" x14ac:dyDescent="0.25">
      <c r="B91" s="3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2:16" ht="15.75" x14ac:dyDescent="0.25">
      <c r="B92" s="118"/>
      <c r="C92" s="119"/>
      <c r="D92" s="120">
        <v>1</v>
      </c>
      <c r="E92" s="121"/>
      <c r="F92" s="122"/>
      <c r="G92" s="33">
        <v>2</v>
      </c>
      <c r="H92" s="33">
        <v>3</v>
      </c>
      <c r="I92" s="123">
        <v>4</v>
      </c>
      <c r="J92" s="123"/>
      <c r="K92" s="123">
        <v>5</v>
      </c>
      <c r="L92" s="123"/>
      <c r="M92" s="123">
        <v>6</v>
      </c>
      <c r="N92" s="123"/>
      <c r="O92" s="120">
        <v>7</v>
      </c>
      <c r="P92" s="122"/>
    </row>
    <row r="93" spans="2:16" ht="15.75" x14ac:dyDescent="0.25">
      <c r="B93" s="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3"/>
    </row>
    <row r="94" spans="2:16" ht="18.75" x14ac:dyDescent="0.3">
      <c r="B94" s="82"/>
      <c r="C94" s="41"/>
      <c r="D94" s="42"/>
      <c r="E94" s="42"/>
      <c r="F94" s="42"/>
      <c r="G94" s="42"/>
      <c r="H94" s="60" t="s">
        <v>16</v>
      </c>
      <c r="I94" s="42"/>
      <c r="J94" s="42"/>
      <c r="K94" s="42"/>
      <c r="L94" s="42"/>
      <c r="M94" s="42"/>
      <c r="N94" s="42"/>
      <c r="O94" s="42"/>
      <c r="P94" s="43"/>
    </row>
    <row r="95" spans="2:16" ht="15.75" x14ac:dyDescent="0.25">
      <c r="B95" s="71" t="s">
        <v>44</v>
      </c>
      <c r="C95" s="71"/>
      <c r="D95" s="92" t="s">
        <v>45</v>
      </c>
      <c r="E95" s="93"/>
      <c r="F95" s="94"/>
      <c r="G95" s="71">
        <v>50</v>
      </c>
      <c r="H95" s="71">
        <v>50</v>
      </c>
      <c r="I95" s="72">
        <v>3.7</v>
      </c>
      <c r="J95" s="72">
        <v>3.7</v>
      </c>
      <c r="K95" s="72">
        <v>3.3</v>
      </c>
      <c r="L95" s="72">
        <v>3.3</v>
      </c>
      <c r="M95" s="72">
        <v>23.7</v>
      </c>
      <c r="N95" s="72">
        <v>23.7</v>
      </c>
      <c r="O95" s="72">
        <v>140</v>
      </c>
      <c r="P95" s="72">
        <v>140</v>
      </c>
    </row>
    <row r="96" spans="2:16" ht="15.75" x14ac:dyDescent="0.25">
      <c r="B96" s="71" t="s">
        <v>33</v>
      </c>
      <c r="C96" s="71"/>
      <c r="D96" s="92" t="s">
        <v>77</v>
      </c>
      <c r="E96" s="93"/>
      <c r="F96" s="94"/>
      <c r="G96" s="71">
        <v>40</v>
      </c>
      <c r="H96" s="71">
        <v>40</v>
      </c>
      <c r="I96" s="72">
        <v>22</v>
      </c>
      <c r="J96" s="72">
        <v>22</v>
      </c>
      <c r="K96" s="72">
        <v>16</v>
      </c>
      <c r="L96" s="72">
        <v>16</v>
      </c>
      <c r="M96" s="72">
        <v>10</v>
      </c>
      <c r="N96" s="72">
        <v>10</v>
      </c>
      <c r="O96" s="72">
        <v>220</v>
      </c>
      <c r="P96" s="72">
        <v>220</v>
      </c>
    </row>
    <row r="97" spans="2:16" ht="15.75" x14ac:dyDescent="0.25">
      <c r="B97" s="71" t="s">
        <v>52</v>
      </c>
      <c r="C97" s="71"/>
      <c r="D97" s="86" t="s">
        <v>53</v>
      </c>
      <c r="E97" s="86"/>
      <c r="F97" s="86"/>
      <c r="G97" s="71">
        <v>75</v>
      </c>
      <c r="H97" s="71">
        <v>75</v>
      </c>
      <c r="I97" s="72">
        <v>0.5</v>
      </c>
      <c r="J97" s="72">
        <v>0.5</v>
      </c>
      <c r="K97" s="72">
        <v>14</v>
      </c>
      <c r="L97" s="72">
        <v>14</v>
      </c>
      <c r="M97" s="72">
        <v>18.8</v>
      </c>
      <c r="N97" s="72">
        <v>18.8</v>
      </c>
      <c r="O97" s="72">
        <v>44</v>
      </c>
      <c r="P97" s="72">
        <v>44</v>
      </c>
    </row>
    <row r="98" spans="2:16" ht="15.75" x14ac:dyDescent="0.25">
      <c r="B98" s="71" t="s">
        <v>49</v>
      </c>
      <c r="C98" s="71"/>
      <c r="D98" s="92" t="s">
        <v>71</v>
      </c>
      <c r="E98" s="93"/>
      <c r="F98" s="94"/>
      <c r="G98" s="71">
        <v>170</v>
      </c>
      <c r="H98" s="71">
        <v>170</v>
      </c>
      <c r="I98" s="72">
        <v>0.08</v>
      </c>
      <c r="J98" s="72">
        <v>0.08</v>
      </c>
      <c r="K98" s="72">
        <v>0</v>
      </c>
      <c r="L98" s="72">
        <v>0</v>
      </c>
      <c r="M98" s="72">
        <v>18.399999999999999</v>
      </c>
      <c r="N98" s="72">
        <v>18.399999999999999</v>
      </c>
      <c r="O98" s="72">
        <v>771</v>
      </c>
      <c r="P98" s="72">
        <v>77.099999999999994</v>
      </c>
    </row>
    <row r="99" spans="2:16" ht="15.75" x14ac:dyDescent="0.25">
      <c r="B99" s="71"/>
      <c r="C99" s="71"/>
      <c r="D99" s="92" t="s">
        <v>34</v>
      </c>
      <c r="E99" s="93"/>
      <c r="F99" s="94"/>
      <c r="G99" s="71">
        <v>40</v>
      </c>
      <c r="H99" s="71">
        <v>50</v>
      </c>
      <c r="I99" s="72">
        <v>2.88</v>
      </c>
      <c r="J99" s="72">
        <v>3.84</v>
      </c>
      <c r="K99" s="72">
        <v>0.5</v>
      </c>
      <c r="L99" s="72">
        <v>0.6</v>
      </c>
      <c r="M99" s="72">
        <v>29.88</v>
      </c>
      <c r="N99" s="72">
        <v>39.840000000000003</v>
      </c>
      <c r="O99" s="72">
        <v>128</v>
      </c>
      <c r="P99" s="72">
        <v>171</v>
      </c>
    </row>
    <row r="100" spans="2:16" ht="18.75" x14ac:dyDescent="0.3">
      <c r="B100" s="66" t="s">
        <v>13</v>
      </c>
      <c r="C100" s="66"/>
      <c r="D100" s="124" t="s">
        <v>14</v>
      </c>
      <c r="E100" s="125"/>
      <c r="F100" s="126"/>
      <c r="G100" s="66" t="s">
        <v>14</v>
      </c>
      <c r="H100" s="66" t="s">
        <v>14</v>
      </c>
      <c r="I100" s="66">
        <f t="shared" ref="I100:P100" si="7">SUM(I95:I99)</f>
        <v>29.159999999999997</v>
      </c>
      <c r="J100" s="66">
        <f t="shared" si="7"/>
        <v>30.119999999999997</v>
      </c>
      <c r="K100" s="78">
        <f t="shared" si="7"/>
        <v>33.799999999999997</v>
      </c>
      <c r="L100" s="78">
        <f t="shared" si="7"/>
        <v>33.9</v>
      </c>
      <c r="M100" s="78">
        <f t="shared" si="7"/>
        <v>100.78</v>
      </c>
      <c r="N100" s="66">
        <f t="shared" si="7"/>
        <v>110.74000000000001</v>
      </c>
      <c r="O100" s="84">
        <f t="shared" si="7"/>
        <v>1303</v>
      </c>
      <c r="P100" s="78">
        <f t="shared" si="7"/>
        <v>652.1</v>
      </c>
    </row>
    <row r="101" spans="2:16" ht="18.75" x14ac:dyDescent="0.3"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4"/>
    </row>
    <row r="102" spans="2:16" ht="18.75" x14ac:dyDescent="0.3">
      <c r="B102" s="40"/>
      <c r="C102" s="51"/>
      <c r="D102" s="52"/>
      <c r="E102" s="52"/>
      <c r="F102" s="52"/>
      <c r="G102" s="52"/>
      <c r="H102" s="61" t="s">
        <v>21</v>
      </c>
      <c r="I102" s="52"/>
      <c r="J102" s="52"/>
      <c r="K102" s="52"/>
      <c r="L102" s="52"/>
      <c r="M102" s="52"/>
      <c r="N102" s="52"/>
      <c r="O102" s="52"/>
      <c r="P102" s="53"/>
    </row>
    <row r="103" spans="2:16" ht="15.75" x14ac:dyDescent="0.25">
      <c r="B103" s="71" t="s">
        <v>39</v>
      </c>
      <c r="C103" s="71"/>
      <c r="D103" s="86" t="s">
        <v>40</v>
      </c>
      <c r="E103" s="86"/>
      <c r="F103" s="86"/>
      <c r="G103" s="71">
        <v>100</v>
      </c>
      <c r="H103" s="71">
        <v>100</v>
      </c>
      <c r="I103" s="72">
        <v>2.13</v>
      </c>
      <c r="J103" s="72">
        <v>2.13</v>
      </c>
      <c r="K103" s="72">
        <v>3.73</v>
      </c>
      <c r="L103" s="72">
        <v>3.73</v>
      </c>
      <c r="M103" s="72">
        <v>15.5</v>
      </c>
      <c r="N103" s="72">
        <v>15.5</v>
      </c>
      <c r="O103" s="72">
        <v>104.6</v>
      </c>
      <c r="P103" s="72">
        <v>104.6</v>
      </c>
    </row>
    <row r="104" spans="2:16" ht="15.75" x14ac:dyDescent="0.25">
      <c r="B104" s="71" t="s">
        <v>46</v>
      </c>
      <c r="C104" s="71"/>
      <c r="D104" s="86" t="s">
        <v>61</v>
      </c>
      <c r="E104" s="86"/>
      <c r="F104" s="86"/>
      <c r="G104" s="71" t="s">
        <v>60</v>
      </c>
      <c r="H104" s="71" t="s">
        <v>60</v>
      </c>
      <c r="I104" s="72">
        <v>5.72</v>
      </c>
      <c r="J104" s="72">
        <v>5.72</v>
      </c>
      <c r="K104" s="72">
        <v>9.44</v>
      </c>
      <c r="L104" s="72">
        <v>9.44</v>
      </c>
      <c r="M104" s="72">
        <v>1.1599999999999999</v>
      </c>
      <c r="N104" s="72">
        <v>1.1599999999999999</v>
      </c>
      <c r="O104" s="72">
        <v>97.32</v>
      </c>
      <c r="P104" s="72">
        <v>97.32</v>
      </c>
    </row>
    <row r="105" spans="2:16" ht="15.75" x14ac:dyDescent="0.25">
      <c r="B105" s="71" t="s">
        <v>47</v>
      </c>
      <c r="C105" s="71"/>
      <c r="D105" s="92" t="s">
        <v>48</v>
      </c>
      <c r="E105" s="93"/>
      <c r="F105" s="94"/>
      <c r="G105" s="71">
        <v>50</v>
      </c>
      <c r="H105" s="71">
        <v>50</v>
      </c>
      <c r="I105" s="72">
        <v>1.5</v>
      </c>
      <c r="J105" s="72">
        <v>1.5</v>
      </c>
      <c r="K105" s="72">
        <v>6.5</v>
      </c>
      <c r="L105" s="72">
        <v>6.5</v>
      </c>
      <c r="M105" s="72">
        <v>6.3</v>
      </c>
      <c r="N105" s="72">
        <v>6.3</v>
      </c>
      <c r="O105" s="72">
        <v>72.8</v>
      </c>
      <c r="P105" s="72">
        <v>72.8</v>
      </c>
    </row>
    <row r="106" spans="2:16" ht="15.75" x14ac:dyDescent="0.25">
      <c r="B106" s="71" t="s">
        <v>38</v>
      </c>
      <c r="C106" s="71"/>
      <c r="D106" s="92" t="s">
        <v>37</v>
      </c>
      <c r="E106" s="93"/>
      <c r="F106" s="94"/>
      <c r="G106" s="71">
        <v>170</v>
      </c>
      <c r="H106" s="71">
        <v>170</v>
      </c>
      <c r="I106" s="72">
        <v>0.08</v>
      </c>
      <c r="J106" s="72">
        <v>0.08</v>
      </c>
      <c r="K106" s="72">
        <v>0</v>
      </c>
      <c r="L106" s="72">
        <v>0</v>
      </c>
      <c r="M106" s="72">
        <v>12.7</v>
      </c>
      <c r="N106" s="72">
        <v>12.7</v>
      </c>
      <c r="O106" s="72">
        <v>51</v>
      </c>
      <c r="P106" s="72">
        <v>51</v>
      </c>
    </row>
    <row r="107" spans="2:16" ht="15.75" x14ac:dyDescent="0.25">
      <c r="B107" s="71"/>
      <c r="C107" s="71"/>
      <c r="D107" s="92" t="s">
        <v>34</v>
      </c>
      <c r="E107" s="93"/>
      <c r="F107" s="94"/>
      <c r="G107" s="71">
        <v>40</v>
      </c>
      <c r="H107" s="71">
        <v>50</v>
      </c>
      <c r="I107" s="72">
        <v>2.88</v>
      </c>
      <c r="J107" s="72">
        <v>3.84</v>
      </c>
      <c r="K107" s="72">
        <v>0.5</v>
      </c>
      <c r="L107" s="72">
        <v>0.6</v>
      </c>
      <c r="M107" s="72">
        <v>29.88</v>
      </c>
      <c r="N107" s="72">
        <v>39.840000000000003</v>
      </c>
      <c r="O107" s="72">
        <v>128</v>
      </c>
      <c r="P107" s="72">
        <v>171</v>
      </c>
    </row>
    <row r="108" spans="2:16" ht="18.75" x14ac:dyDescent="0.3">
      <c r="B108" s="39" t="s">
        <v>30</v>
      </c>
      <c r="C108" s="39"/>
      <c r="D108" s="124" t="s">
        <v>14</v>
      </c>
      <c r="E108" s="125"/>
      <c r="F108" s="126"/>
      <c r="G108" s="66" t="s">
        <v>14</v>
      </c>
      <c r="H108" s="66" t="s">
        <v>14</v>
      </c>
      <c r="I108" s="39">
        <f t="shared" ref="I108:P108" si="8">SUM(I103:I107)</f>
        <v>12.309999999999999</v>
      </c>
      <c r="J108" s="39">
        <f t="shared" si="8"/>
        <v>13.27</v>
      </c>
      <c r="K108" s="39">
        <f t="shared" si="8"/>
        <v>20.170000000000002</v>
      </c>
      <c r="L108" s="39">
        <f t="shared" si="8"/>
        <v>20.270000000000003</v>
      </c>
      <c r="M108" s="78">
        <f t="shared" si="8"/>
        <v>65.539999999999992</v>
      </c>
      <c r="N108" s="78">
        <f t="shared" si="8"/>
        <v>75.5</v>
      </c>
      <c r="O108" s="78">
        <f t="shared" si="8"/>
        <v>453.71999999999997</v>
      </c>
      <c r="P108" s="78">
        <f t="shared" si="8"/>
        <v>496.71999999999997</v>
      </c>
    </row>
    <row r="109" spans="2:16" ht="18.75" x14ac:dyDescent="0.3"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80"/>
      <c r="N109" s="80"/>
      <c r="O109" s="80"/>
      <c r="P109" s="81"/>
    </row>
    <row r="110" spans="2:16" ht="15.75" x14ac:dyDescent="0.25">
      <c r="B110" s="3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2:16" ht="15.75" x14ac:dyDescent="0.25">
      <c r="B111" s="118" t="s">
        <v>10</v>
      </c>
      <c r="C111" s="119"/>
      <c r="D111" s="120">
        <v>1</v>
      </c>
      <c r="E111" s="121"/>
      <c r="F111" s="122"/>
      <c r="G111" s="33">
        <v>2</v>
      </c>
      <c r="H111" s="33">
        <v>3</v>
      </c>
      <c r="I111" s="123">
        <v>4</v>
      </c>
      <c r="J111" s="123"/>
      <c r="K111" s="123">
        <v>5</v>
      </c>
      <c r="L111" s="123"/>
      <c r="M111" s="123">
        <v>6</v>
      </c>
      <c r="N111" s="123"/>
      <c r="O111" s="120">
        <v>7</v>
      </c>
      <c r="P111" s="122"/>
    </row>
    <row r="112" spans="2:16" ht="15.75" x14ac:dyDescent="0.25">
      <c r="B112" s="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3"/>
    </row>
    <row r="113" spans="2:16" ht="18.75" x14ac:dyDescent="0.3">
      <c r="B113" s="82"/>
      <c r="C113" s="41"/>
      <c r="D113" s="42"/>
      <c r="E113" s="42"/>
      <c r="F113" s="42"/>
      <c r="G113" s="42"/>
      <c r="H113" s="60" t="s">
        <v>18</v>
      </c>
      <c r="I113" s="42"/>
      <c r="J113" s="42"/>
      <c r="K113" s="42"/>
      <c r="L113" s="42"/>
      <c r="M113" s="42"/>
      <c r="N113" s="42"/>
      <c r="O113" s="42"/>
      <c r="P113" s="43"/>
    </row>
    <row r="114" spans="2:16" ht="15.75" x14ac:dyDescent="0.25">
      <c r="B114" s="71" t="s">
        <v>41</v>
      </c>
      <c r="C114" s="71"/>
      <c r="D114" s="92" t="s">
        <v>42</v>
      </c>
      <c r="E114" s="93"/>
      <c r="F114" s="94"/>
      <c r="G114" s="71">
        <v>100</v>
      </c>
      <c r="H114" s="71">
        <v>100</v>
      </c>
      <c r="I114" s="72">
        <v>2.13</v>
      </c>
      <c r="J114" s="72">
        <v>2.13</v>
      </c>
      <c r="K114" s="72">
        <v>3.73</v>
      </c>
      <c r="L114" s="72">
        <v>3.73</v>
      </c>
      <c r="M114" s="72">
        <v>15.5</v>
      </c>
      <c r="N114" s="72">
        <v>15.5</v>
      </c>
      <c r="O114" s="72">
        <v>104.6</v>
      </c>
      <c r="P114" s="72">
        <v>104.6</v>
      </c>
    </row>
    <row r="115" spans="2:16" ht="15.75" x14ac:dyDescent="0.25">
      <c r="B115" s="71" t="s">
        <v>36</v>
      </c>
      <c r="C115" s="71"/>
      <c r="D115" s="86" t="s">
        <v>82</v>
      </c>
      <c r="E115" s="86"/>
      <c r="F115" s="86"/>
      <c r="G115" s="71">
        <v>50</v>
      </c>
      <c r="H115" s="71">
        <v>50</v>
      </c>
      <c r="I115" s="72">
        <v>35</v>
      </c>
      <c r="J115" s="72">
        <v>35</v>
      </c>
      <c r="K115" s="72">
        <v>47</v>
      </c>
      <c r="L115" s="72">
        <v>47</v>
      </c>
      <c r="M115" s="72">
        <v>13.5</v>
      </c>
      <c r="N115" s="72">
        <v>13.5</v>
      </c>
      <c r="O115" s="72">
        <v>88.6</v>
      </c>
      <c r="P115" s="72">
        <v>88.6</v>
      </c>
    </row>
    <row r="116" spans="2:16" ht="15.75" x14ac:dyDescent="0.25">
      <c r="B116" s="71" t="s">
        <v>49</v>
      </c>
      <c r="C116" s="71"/>
      <c r="D116" s="86" t="s">
        <v>62</v>
      </c>
      <c r="E116" s="86"/>
      <c r="F116" s="86"/>
      <c r="G116" s="71">
        <v>50</v>
      </c>
      <c r="H116" s="71">
        <v>50</v>
      </c>
      <c r="I116" s="72">
        <v>0.4</v>
      </c>
      <c r="J116" s="72">
        <v>0.4</v>
      </c>
      <c r="K116" s="72">
        <v>0</v>
      </c>
      <c r="L116" s="72">
        <v>0</v>
      </c>
      <c r="M116" s="72">
        <v>1.6</v>
      </c>
      <c r="N116" s="72">
        <v>1.6</v>
      </c>
      <c r="O116" s="72">
        <v>6.8</v>
      </c>
      <c r="P116" s="72">
        <v>6.8</v>
      </c>
    </row>
    <row r="117" spans="2:16" ht="15.75" x14ac:dyDescent="0.25">
      <c r="B117" s="71" t="s">
        <v>38</v>
      </c>
      <c r="C117" s="71"/>
      <c r="D117" s="92" t="s">
        <v>37</v>
      </c>
      <c r="E117" s="93"/>
      <c r="F117" s="94"/>
      <c r="G117" s="71">
        <v>170</v>
      </c>
      <c r="H117" s="71">
        <v>170</v>
      </c>
      <c r="I117" s="72">
        <v>2.4</v>
      </c>
      <c r="J117" s="72">
        <v>2.4</v>
      </c>
      <c r="K117" s="72">
        <v>1.8</v>
      </c>
      <c r="L117" s="72">
        <v>1.8</v>
      </c>
      <c r="M117" s="72">
        <v>18.3</v>
      </c>
      <c r="N117" s="72">
        <v>18.3</v>
      </c>
      <c r="O117" s="72">
        <v>94.9</v>
      </c>
      <c r="P117" s="72">
        <v>94.9</v>
      </c>
    </row>
    <row r="118" spans="2:16" ht="15.75" x14ac:dyDescent="0.25">
      <c r="B118" s="71"/>
      <c r="C118" s="71"/>
      <c r="D118" s="92" t="s">
        <v>34</v>
      </c>
      <c r="E118" s="93"/>
      <c r="F118" s="94"/>
      <c r="G118" s="71">
        <v>40</v>
      </c>
      <c r="H118" s="71">
        <v>50</v>
      </c>
      <c r="I118" s="72">
        <v>2.88</v>
      </c>
      <c r="J118" s="72">
        <v>3.84</v>
      </c>
      <c r="K118" s="72">
        <v>0.5</v>
      </c>
      <c r="L118" s="72">
        <v>0.6</v>
      </c>
      <c r="M118" s="72">
        <v>29.88</v>
      </c>
      <c r="N118" s="72">
        <v>39.840000000000003</v>
      </c>
      <c r="O118" s="72">
        <v>128</v>
      </c>
      <c r="P118" s="72">
        <v>171</v>
      </c>
    </row>
    <row r="119" spans="2:16" ht="18.75" x14ac:dyDescent="0.3">
      <c r="B119" s="39" t="s">
        <v>13</v>
      </c>
      <c r="C119" s="39"/>
      <c r="D119" s="124" t="s">
        <v>14</v>
      </c>
      <c r="E119" s="125"/>
      <c r="F119" s="126"/>
      <c r="G119" s="39" t="s">
        <v>14</v>
      </c>
      <c r="H119" s="39" t="s">
        <v>14</v>
      </c>
      <c r="I119" s="78">
        <f t="shared" ref="I119:P119" si="9">SUM(I114:I118)</f>
        <v>42.81</v>
      </c>
      <c r="J119" s="78">
        <f t="shared" si="9"/>
        <v>43.769999999999996</v>
      </c>
      <c r="K119" s="78">
        <f t="shared" si="9"/>
        <v>53.029999999999994</v>
      </c>
      <c r="L119" s="78">
        <f t="shared" si="9"/>
        <v>53.129999999999995</v>
      </c>
      <c r="M119" s="78">
        <f t="shared" si="9"/>
        <v>78.78</v>
      </c>
      <c r="N119" s="78">
        <f t="shared" si="9"/>
        <v>88.740000000000009</v>
      </c>
      <c r="O119" s="78">
        <f t="shared" si="9"/>
        <v>422.9</v>
      </c>
      <c r="P119" s="78">
        <f t="shared" si="9"/>
        <v>465.9</v>
      </c>
    </row>
    <row r="120" spans="2:16" ht="18.75" x14ac:dyDescent="0.3">
      <c r="B120" s="4"/>
      <c r="C120" s="5"/>
      <c r="D120" s="4"/>
      <c r="E120" s="5"/>
      <c r="F120" s="6"/>
      <c r="G120" s="5"/>
      <c r="H120" s="7"/>
      <c r="I120" s="5"/>
      <c r="J120" s="7"/>
      <c r="K120" s="5"/>
      <c r="L120" s="7"/>
      <c r="M120" s="5"/>
      <c r="N120" s="7"/>
      <c r="O120" s="5"/>
      <c r="P120" s="7"/>
    </row>
    <row r="121" spans="2:16" ht="18.75" x14ac:dyDescent="0.3">
      <c r="B121" s="8" t="s">
        <v>22</v>
      </c>
      <c r="C121" s="9"/>
      <c r="D121" s="8"/>
      <c r="E121" s="9"/>
      <c r="F121" s="10"/>
      <c r="G121" s="9"/>
      <c r="H121" s="11"/>
      <c r="I121" s="85">
        <f t="shared" ref="I121:P121" si="10">I27+I38+I47+I57+I66+I79+I89+I100+I108+I119</f>
        <v>223.5</v>
      </c>
      <c r="J121" s="85">
        <f t="shared" si="10"/>
        <v>245.69000000000005</v>
      </c>
      <c r="K121" s="85">
        <f t="shared" si="10"/>
        <v>223.46</v>
      </c>
      <c r="L121" s="11">
        <f t="shared" si="10"/>
        <v>224.36</v>
      </c>
      <c r="M121" s="85">
        <f t="shared" si="10"/>
        <v>1017.17</v>
      </c>
      <c r="N121" s="90">
        <f t="shared" si="10"/>
        <v>1106.81</v>
      </c>
      <c r="O121" s="91">
        <f t="shared" si="10"/>
        <v>6039.62</v>
      </c>
      <c r="P121" s="90">
        <f t="shared" si="10"/>
        <v>5775.72</v>
      </c>
    </row>
    <row r="124" spans="2:16" ht="15.75" x14ac:dyDescent="0.25">
      <c r="B124" s="12" t="s">
        <v>54</v>
      </c>
      <c r="C124" s="12"/>
      <c r="D124" s="12"/>
    </row>
    <row r="125" spans="2:16" ht="15.75" x14ac:dyDescent="0.25">
      <c r="B125" s="12"/>
      <c r="C125" s="12"/>
      <c r="D125" s="12" t="s">
        <v>55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2:16" ht="15.75" x14ac:dyDescent="0.25">
      <c r="B126" s="12"/>
      <c r="C126" s="12"/>
      <c r="D126" s="12" t="s">
        <v>56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</sheetData>
  <mergeCells count="89">
    <mergeCell ref="D119:F119"/>
    <mergeCell ref="D47:F47"/>
    <mergeCell ref="O111:P111"/>
    <mergeCell ref="D27:F27"/>
    <mergeCell ref="D38:F38"/>
    <mergeCell ref="D57:F57"/>
    <mergeCell ref="D66:F66"/>
    <mergeCell ref="D79:F79"/>
    <mergeCell ref="D89:F89"/>
    <mergeCell ref="D100:F100"/>
    <mergeCell ref="D108:F108"/>
    <mergeCell ref="O70:P70"/>
    <mergeCell ref="O92:P92"/>
    <mergeCell ref="O30:P30"/>
    <mergeCell ref="O49:P49"/>
    <mergeCell ref="D33:F33"/>
    <mergeCell ref="B111:C111"/>
    <mergeCell ref="D111:F111"/>
    <mergeCell ref="I111:J111"/>
    <mergeCell ref="K111:L111"/>
    <mergeCell ref="M111:N111"/>
    <mergeCell ref="B92:C92"/>
    <mergeCell ref="D92:F92"/>
    <mergeCell ref="I92:J92"/>
    <mergeCell ref="K92:L92"/>
    <mergeCell ref="M92:N92"/>
    <mergeCell ref="B70:C70"/>
    <mergeCell ref="D70:F70"/>
    <mergeCell ref="I70:J70"/>
    <mergeCell ref="K70:L70"/>
    <mergeCell ref="M70:N70"/>
    <mergeCell ref="B49:C49"/>
    <mergeCell ref="D49:F49"/>
    <mergeCell ref="I49:J49"/>
    <mergeCell ref="K49:L49"/>
    <mergeCell ref="M49:N49"/>
    <mergeCell ref="B30:C30"/>
    <mergeCell ref="D30:F30"/>
    <mergeCell ref="I30:J30"/>
    <mergeCell ref="K30:L30"/>
    <mergeCell ref="M30:N30"/>
    <mergeCell ref="M18:N18"/>
    <mergeCell ref="I12:N15"/>
    <mergeCell ref="O12:P17"/>
    <mergeCell ref="O18:P18"/>
    <mergeCell ref="I16:J17"/>
    <mergeCell ref="K16:L17"/>
    <mergeCell ref="M16:N17"/>
    <mergeCell ref="B18:C18"/>
    <mergeCell ref="D18:F18"/>
    <mergeCell ref="I18:J18"/>
    <mergeCell ref="K18:L18"/>
    <mergeCell ref="B12:B17"/>
    <mergeCell ref="D12:F17"/>
    <mergeCell ref="G12:H15"/>
    <mergeCell ref="D22:F22"/>
    <mergeCell ref="D23:F23"/>
    <mergeCell ref="D24:F24"/>
    <mergeCell ref="D25:F25"/>
    <mergeCell ref="D26:F26"/>
    <mergeCell ref="D34:F34"/>
    <mergeCell ref="D35:F35"/>
    <mergeCell ref="D36:F36"/>
    <mergeCell ref="D37:F37"/>
    <mergeCell ref="D54:F54"/>
    <mergeCell ref="D42:F42"/>
    <mergeCell ref="D44:F44"/>
    <mergeCell ref="D46:F46"/>
    <mergeCell ref="D55:F55"/>
    <mergeCell ref="D56:F56"/>
    <mergeCell ref="D62:F62"/>
    <mergeCell ref="D64:F64"/>
    <mergeCell ref="D65:F65"/>
    <mergeCell ref="D74:F74"/>
    <mergeCell ref="D75:F75"/>
    <mergeCell ref="D76:F76"/>
    <mergeCell ref="D78:F78"/>
    <mergeCell ref="D87:F87"/>
    <mergeCell ref="D107:F107"/>
    <mergeCell ref="D114:F114"/>
    <mergeCell ref="D117:F117"/>
    <mergeCell ref="D118:F118"/>
    <mergeCell ref="D88:F88"/>
    <mergeCell ref="D98:F98"/>
    <mergeCell ref="D99:F99"/>
    <mergeCell ref="D105:F105"/>
    <mergeCell ref="D106:F106"/>
    <mergeCell ref="D95:F95"/>
    <mergeCell ref="D96:F9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2022-08-17T11:40:33Z</dcterms:modified>
</cp:coreProperties>
</file>